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mchats/Library/CloudStorage/Box-Box/Manuscripts/quantRepAdapt_MEC_minireview_2024/MEC_submission_documents/"/>
    </mc:Choice>
  </mc:AlternateContent>
  <xr:revisionPtr revIDLastSave="0" documentId="13_ncr:1_{D10F91B5-DEE4-2A47-B7E6-9BA2140195F4}" xr6:coauthVersionLast="47" xr6:coauthVersionMax="47" xr10:uidLastSave="{00000000-0000-0000-0000-000000000000}"/>
  <bookViews>
    <workbookView xWindow="0" yWindow="500" windowWidth="38400" windowHeight="19720" xr2:uid="{00000000-000D-0000-FFFF-FFFF00000000}"/>
  </bookViews>
  <sheets>
    <sheet name="Final tabl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66" i="1" l="1"/>
  <c r="R104" i="1"/>
  <c r="Q98" i="1"/>
  <c r="R98" i="1"/>
  <c r="Q57" i="1"/>
  <c r="R57" i="1"/>
  <c r="Q104" i="1"/>
  <c r="R41" i="1"/>
  <c r="R48" i="1"/>
  <c r="R63" i="1"/>
  <c r="R75" i="1"/>
  <c r="R10" i="1"/>
  <c r="R62" i="1"/>
  <c r="R64" i="1"/>
  <c r="R51" i="1"/>
  <c r="R4" i="1"/>
  <c r="R56" i="1"/>
  <c r="R81" i="1"/>
  <c r="R95" i="1"/>
  <c r="R54" i="1"/>
  <c r="R50" i="1"/>
  <c r="R3" i="1"/>
  <c r="R34" i="1"/>
  <c r="R68" i="1"/>
  <c r="R91" i="1"/>
  <c r="R16" i="1"/>
  <c r="R65" i="1"/>
  <c r="R38" i="1"/>
  <c r="R53" i="1"/>
  <c r="R28" i="1"/>
  <c r="R102" i="1"/>
  <c r="R94" i="1"/>
  <c r="R37" i="1"/>
  <c r="R103" i="1"/>
  <c r="R25" i="1"/>
  <c r="R92" i="1"/>
  <c r="R55" i="1"/>
  <c r="R90" i="1"/>
  <c r="R5" i="1"/>
  <c r="R42" i="1"/>
  <c r="R17" i="1"/>
  <c r="R22" i="1"/>
  <c r="R8" i="1"/>
  <c r="R32" i="1"/>
  <c r="R9" i="1"/>
  <c r="R11" i="1"/>
  <c r="R61" i="1"/>
  <c r="R30" i="1"/>
  <c r="R69" i="1"/>
  <c r="R84" i="1"/>
  <c r="R74" i="1"/>
  <c r="R88" i="1"/>
  <c r="R86" i="1"/>
  <c r="R12" i="1"/>
  <c r="R43" i="1"/>
  <c r="R47" i="1"/>
  <c r="R60" i="1"/>
  <c r="R77" i="1"/>
  <c r="R71" i="1"/>
  <c r="R40" i="1"/>
  <c r="R31" i="1"/>
  <c r="R44" i="1"/>
  <c r="R89" i="1"/>
  <c r="R83" i="1"/>
  <c r="R97" i="1"/>
  <c r="R96" i="1"/>
  <c r="R35" i="1"/>
  <c r="R82" i="1"/>
  <c r="R33" i="1"/>
  <c r="R23" i="1"/>
  <c r="R29" i="1"/>
  <c r="R15" i="1"/>
  <c r="R21" i="1"/>
  <c r="R39" i="1"/>
  <c r="R85" i="1"/>
  <c r="R100" i="1"/>
  <c r="R13" i="1"/>
  <c r="R18" i="1"/>
  <c r="R24" i="1"/>
  <c r="R7" i="1"/>
  <c r="R72" i="1"/>
  <c r="R76" i="1"/>
  <c r="R14" i="1"/>
  <c r="R49" i="1"/>
  <c r="R27" i="1"/>
  <c r="R70" i="1"/>
  <c r="R20" i="1"/>
  <c r="R67" i="1"/>
  <c r="R78" i="1"/>
  <c r="R79" i="1"/>
  <c r="R26" i="1"/>
  <c r="R52" i="1"/>
  <c r="R73" i="1"/>
  <c r="R80" i="1"/>
  <c r="R45" i="1"/>
  <c r="R87" i="1"/>
  <c r="Q68" i="1"/>
  <c r="Q91" i="1"/>
  <c r="Q16" i="1"/>
  <c r="Q65" i="1"/>
  <c r="Q38" i="1"/>
  <c r="Q53" i="1"/>
  <c r="Q28" i="1"/>
  <c r="Q102" i="1"/>
  <c r="Q94" i="1"/>
  <c r="Q37" i="1"/>
  <c r="Q103" i="1"/>
  <c r="Q25" i="1"/>
  <c r="Q92" i="1"/>
  <c r="Q55" i="1"/>
  <c r="Q90" i="1"/>
  <c r="Q5" i="1"/>
  <c r="Q42" i="1"/>
  <c r="Q17" i="1"/>
  <c r="Q22" i="1"/>
  <c r="Q8" i="1"/>
  <c r="Q46" i="1"/>
  <c r="Q32" i="1"/>
  <c r="Q9" i="1"/>
  <c r="Q11" i="1"/>
  <c r="Q61" i="1"/>
  <c r="Q69" i="1"/>
  <c r="Q84" i="1"/>
  <c r="Q74" i="1"/>
  <c r="Q88" i="1"/>
  <c r="Q86" i="1"/>
  <c r="Q12" i="1"/>
  <c r="Q43" i="1"/>
  <c r="Q47" i="1"/>
  <c r="Q60" i="1"/>
  <c r="Q77" i="1"/>
  <c r="Q71" i="1"/>
  <c r="Q40" i="1"/>
  <c r="Q31" i="1"/>
  <c r="Q44" i="1"/>
  <c r="Q2" i="1"/>
  <c r="Q83" i="1"/>
  <c r="Q97" i="1"/>
  <c r="Q96" i="1"/>
  <c r="Q82" i="1"/>
  <c r="Q33" i="1"/>
  <c r="Q23" i="1"/>
  <c r="Q15" i="1"/>
  <c r="Q21" i="1"/>
  <c r="Q39" i="1"/>
  <c r="Q85" i="1"/>
  <c r="Q100" i="1"/>
  <c r="Q24" i="1"/>
  <c r="Q72" i="1"/>
  <c r="Q14" i="1"/>
  <c r="Q49" i="1"/>
  <c r="Q27" i="1"/>
  <c r="Q20" i="1"/>
  <c r="Q67" i="1"/>
  <c r="Q78" i="1"/>
  <c r="Q79" i="1"/>
  <c r="Q26" i="1"/>
  <c r="Q52" i="1"/>
  <c r="Q73" i="1"/>
  <c r="Q66" i="1"/>
  <c r="Q80" i="1"/>
  <c r="Q45" i="1"/>
  <c r="Q87" i="1"/>
</calcChain>
</file>

<file path=xl/sharedStrings.xml><?xml version="1.0" encoding="utf-8"?>
<sst xmlns="http://schemas.openxmlformats.org/spreadsheetml/2006/main" count="1546" uniqueCount="594">
  <si>
    <t>Title</t>
  </si>
  <si>
    <t>Author</t>
  </si>
  <si>
    <t>Year</t>
  </si>
  <si>
    <t>Species</t>
  </si>
  <si>
    <t>Phylum</t>
  </si>
  <si>
    <t>Kingdom</t>
  </si>
  <si>
    <t>Genome_size (Mb)</t>
  </si>
  <si>
    <t>Trait</t>
  </si>
  <si>
    <t>Trait_catagory_morphology/life history/physiology/behavior/climatic</t>
  </si>
  <si>
    <t>Data</t>
  </si>
  <si>
    <t>Polygenic/Oligogenic</t>
  </si>
  <si>
    <t>Parallel and nonparallel genome-wide divergence among replicate population pairs of freshwater and anadromous Atlantic salmon</t>
  </si>
  <si>
    <t>Perrier et al</t>
  </si>
  <si>
    <t>Molecular Ecology</t>
  </si>
  <si>
    <t>Salmo salar</t>
  </si>
  <si>
    <t xml:space="preserve">Chordata </t>
  </si>
  <si>
    <t>Animalia</t>
  </si>
  <si>
    <t>population</t>
  </si>
  <si>
    <t>Migration-related adaptations</t>
  </si>
  <si>
    <t>Physiology,Life history</t>
  </si>
  <si>
    <t>SNP</t>
  </si>
  <si>
    <t>Multi-locus</t>
  </si>
  <si>
    <t>Polygenic</t>
  </si>
  <si>
    <t>Parallel adaptation of rabbit populations to myxoma virus</t>
  </si>
  <si>
    <t>Alves et al</t>
  </si>
  <si>
    <t>Science|AAAS</t>
  </si>
  <si>
    <t>Oryctolagus cuniculus</t>
  </si>
  <si>
    <t>Chordata</t>
  </si>
  <si>
    <t xml:space="preserve">Animalia </t>
  </si>
  <si>
    <t>Resistance to myxomatosis</t>
  </si>
  <si>
    <t>Physiology</t>
  </si>
  <si>
    <t>bioRxiv</t>
  </si>
  <si>
    <t>Arabidopsis arenosa</t>
  </si>
  <si>
    <t>Tracheophyta</t>
  </si>
  <si>
    <t>Plantae</t>
  </si>
  <si>
    <t>NA</t>
  </si>
  <si>
    <t>Selection on growth rate and local adaptation drive genomic adaptation during experimental range expansions in the protist Tetrahymena thermophila</t>
  </si>
  <si>
    <t>Moerman et al</t>
  </si>
  <si>
    <t>Journal of Animal Ecology</t>
  </si>
  <si>
    <t>Tetrahymena thermophila</t>
  </si>
  <si>
    <t>Ciliophora</t>
  </si>
  <si>
    <t>Protista</t>
  </si>
  <si>
    <t>Adaptation to range expansion and pH gradient</t>
  </si>
  <si>
    <t>Binomial test, Cochran-Mantel-Haenszel test, GO enrichment analysis</t>
  </si>
  <si>
    <t>From tides to nucleotides: Genomic signatures of adaptation to environmental heterogeneity in barnacles</t>
  </si>
  <si>
    <t>Nunez et al</t>
  </si>
  <si>
    <t>Semibalanus balanoides</t>
  </si>
  <si>
    <t>Arthropoda</t>
  </si>
  <si>
    <t xml:space="preserve">adaptation to different microhabitats </t>
  </si>
  <si>
    <t>Dynamics of genomic change during evolutionary rescue in the seed beetle Callosobruchus maculatus</t>
  </si>
  <si>
    <t>Rêgo et al</t>
  </si>
  <si>
    <t>Callosobruchus maculatus</t>
  </si>
  <si>
    <t>Adaptation to a novel host plant (lentil)</t>
  </si>
  <si>
    <t>Life history</t>
  </si>
  <si>
    <t>Pearson correlation coefficients (r)</t>
  </si>
  <si>
    <t>Oligogenic</t>
  </si>
  <si>
    <t>Long distance migration is a major factor driving local adaptation at continental scale in Coho Salmon</t>
  </si>
  <si>
    <t>Rougemont et al</t>
  </si>
  <si>
    <t>Oncorhynchus kisutch</t>
  </si>
  <si>
    <t>Adaptation to migration distance</t>
  </si>
  <si>
    <t>Single-Nucleotide Polymorphism-Based Genetic Diversity Analysis of Clinical Pseudomonas aeruginosa Isolates</t>
  </si>
  <si>
    <t>Muthukumarasamy et al</t>
  </si>
  <si>
    <t>Genome Biology and Evolution</t>
  </si>
  <si>
    <t xml:space="preserve">Pseudomonas aeruginosa </t>
  </si>
  <si>
    <t>Pseudomonadota</t>
  </si>
  <si>
    <t>Bacteria</t>
  </si>
  <si>
    <t>Clinical adaptation during infections</t>
  </si>
  <si>
    <t>Identification of convergent vs divergent SNPs,Analysis of synonymous vs nonsynonymous changes,Calculation of selective pressures (dN/dS),Phylogenetic analysis to determine independent origins</t>
  </si>
  <si>
    <t>Genome-wide signatures of synergistic epistasis during parallel adaptation in a Baltic Sea copepod.</t>
  </si>
  <si>
    <t>Stern et al</t>
  </si>
  <si>
    <t>Nat Comm</t>
  </si>
  <si>
    <t>Eurytemora affinis</t>
  </si>
  <si>
    <t xml:space="preserve">low salinity </t>
  </si>
  <si>
    <t>Genomic divergence between Spanish Littorina saxatilis ecotypes unravels limited admixture and extensive parallelism associated with population history.</t>
  </si>
  <si>
    <t>Kess et al</t>
  </si>
  <si>
    <t>Ecology and Evolution</t>
  </si>
  <si>
    <t>Littorina saxatilis</t>
  </si>
  <si>
    <t>Mollusca</t>
  </si>
  <si>
    <t>parallel genomic divergence</t>
  </si>
  <si>
    <t>Inferring the demographic history underlying parallel genomic divergence among pairs of parasitic and nonparasitic lamprey ecotypes.</t>
  </si>
  <si>
    <t>Lampetra fluviatilis and Lampetra planeri</t>
  </si>
  <si>
    <t>species</t>
  </si>
  <si>
    <t>Little parallelism in genomic signatures of local adaptation in two sympatric, cryptic sister species.</t>
  </si>
  <si>
    <t>Hartke et al</t>
  </si>
  <si>
    <t>Journal of Evolutionary Biology</t>
  </si>
  <si>
    <t>Crematogaster levior A&amp;B</t>
  </si>
  <si>
    <t>climate and CHCs</t>
  </si>
  <si>
    <t>Molecular parallelism underlies convergent highland adaptation of maize landraces.</t>
  </si>
  <si>
    <t>Wang et al</t>
  </si>
  <si>
    <t>MBE</t>
  </si>
  <si>
    <t>Zea mays</t>
  </si>
  <si>
    <t>highland</t>
  </si>
  <si>
    <t>Rapid Parallel Adaptation to Anthropogenic Heavy Metal Pollution</t>
  </si>
  <si>
    <t>Papadopulos</t>
  </si>
  <si>
    <t>Molecular Biology and Evolution</t>
  </si>
  <si>
    <t>Silene uniflora</t>
  </si>
  <si>
    <t>Magnoliophyta</t>
  </si>
  <si>
    <t>Zinc and copper tolerance in plants from mine sites</t>
  </si>
  <si>
    <t>Evolutionary origins of genomic adaptations in an invasive copepod</t>
  </si>
  <si>
    <t>Stern and Lee</t>
  </si>
  <si>
    <t>Nature Ecology &amp; Evolution</t>
  </si>
  <si>
    <t>adaptation to freshwater, specifically ion transport/regulation</t>
  </si>
  <si>
    <t>Genomic signatures of parallel alpine adaptation in recently evolved flightless insects.</t>
  </si>
  <si>
    <t>McCulloch et al</t>
  </si>
  <si>
    <t>Zelandroerla fenestrata</t>
  </si>
  <si>
    <t>elevation</t>
  </si>
  <si>
    <t>Rapid repeatable phenotypic and genomic adaptation following multiple introductions</t>
  </si>
  <si>
    <t>van Boheemen and Hodgins</t>
  </si>
  <si>
    <t>Ambrosia artemisiifolia</t>
  </si>
  <si>
    <t>climate</t>
  </si>
  <si>
    <t>The genetic architecture of repeated local adaptation to climate in distantly related plants.</t>
  </si>
  <si>
    <t>Whiting et al</t>
  </si>
  <si>
    <t>Nature EE</t>
  </si>
  <si>
    <t>Genomic architecture of rapid parallel adaptation to fresh water in a wild fish</t>
  </si>
  <si>
    <t>Zong et al</t>
  </si>
  <si>
    <t>Coilia nasus</t>
  </si>
  <si>
    <t>Adaptation to freshwater</t>
  </si>
  <si>
    <t>Morphology, Physiology, and Behavior</t>
  </si>
  <si>
    <t>Convergence and Divergence During the Adaptation to Similar Environments by an Australian Groundsel</t>
  </si>
  <si>
    <t>Roda et al</t>
  </si>
  <si>
    <t>Evolution</t>
  </si>
  <si>
    <t>Senecio lautus</t>
  </si>
  <si>
    <t>Adaptations to coastal environments</t>
  </si>
  <si>
    <t>morphology, physiology</t>
  </si>
  <si>
    <t>Genomic architecture of parallel ecological divergence: Beyond a single environmental contrast</t>
  </si>
  <si>
    <t>Morales et al</t>
  </si>
  <si>
    <t>Science Advances</t>
  </si>
  <si>
    <t>Crab-predation vs wave-action adaptation, Low-shore vs high-shore adaptation</t>
  </si>
  <si>
    <t xml:space="preserve">morphology, behavior, and physiology </t>
  </si>
  <si>
    <t>Genomic Hotspots for Adaptation: The Population Genetics of Müllerian Mimicry in the Heliconius melpomene Clade</t>
  </si>
  <si>
    <t>Baxter et al</t>
  </si>
  <si>
    <t>PLoS Genetics</t>
  </si>
  <si>
    <t>Heliconius melpomene clade</t>
  </si>
  <si>
    <t>Wing color patterns</t>
  </si>
  <si>
    <t>Morphology</t>
  </si>
  <si>
    <t>Parallelism in eco-morphology and gene expression despite variable evolutionary and genomic backgrounds in a Holarctic fish</t>
  </si>
  <si>
    <t>Jacobs et al</t>
  </si>
  <si>
    <t>PLOS Genetics</t>
  </si>
  <si>
    <t>Salvelinus alpinus</t>
  </si>
  <si>
    <t>Eco-morphological traits</t>
  </si>
  <si>
    <t>ANOVAs, linear models, permutation tests, Wilcoxon tests</t>
  </si>
  <si>
    <t>Genome-wide parallelism underlies contemporary adaptation in urban lizards</t>
  </si>
  <si>
    <t>Winchell et al</t>
  </si>
  <si>
    <t>PNAS</t>
  </si>
  <si>
    <t>Anolis cristatellus</t>
  </si>
  <si>
    <t>adaptations to urban environments (limb length and toepad morphology)</t>
  </si>
  <si>
    <t>multi-locus</t>
  </si>
  <si>
    <t>Contrasting effects of environment and genetics generate a continuum of parallel evolution</t>
  </si>
  <si>
    <t>Stuart et al</t>
  </si>
  <si>
    <t>Gasterosteus aculeatus</t>
  </si>
  <si>
    <t>86 phenotypic traits</t>
  </si>
  <si>
    <t>morphology</t>
  </si>
  <si>
    <t>Putative adaptive loci show parallel clinal variation in a California‐endemic wildflower</t>
  </si>
  <si>
    <t>Hernández and Specht</t>
  </si>
  <si>
    <t>Calochortus venustus</t>
  </si>
  <si>
    <t>Anthophyta</t>
  </si>
  <si>
    <t>Climate adaptation traits,Floral morphology/color polymorphism,Root development,Drought, cold and heat tolerance,Anthocyanin biosynthesis</t>
  </si>
  <si>
    <t>Morphological,Physiology</t>
  </si>
  <si>
    <t>A major effect locus involved in migration timing is shared by pink and sockeye salmon</t>
  </si>
  <si>
    <t>Barry et al</t>
  </si>
  <si>
    <t>Oncorhynchus gorbuscha and Oncorhynchus nerka</t>
  </si>
  <si>
    <t>Migration timing</t>
  </si>
  <si>
    <t>Life history, Behavior</t>
  </si>
  <si>
    <t>Single-locus</t>
  </si>
  <si>
    <t>Genome-wide analysis reveals molecular convergence underlying domestication in 7 bird and mammals</t>
  </si>
  <si>
    <t>Hou et al</t>
  </si>
  <si>
    <t>BMC Genomics</t>
  </si>
  <si>
    <t>Chicken</t>
  </si>
  <si>
    <t>reduced fear, altered sociability, exploration and cognition</t>
  </si>
  <si>
    <t>Behavior</t>
  </si>
  <si>
    <t>Fisher's exact test, FDR correction</t>
  </si>
  <si>
    <t>Parallelism in gene expression between foothill and alpine ecotypes in Arabidopsis arenosa</t>
  </si>
  <si>
    <t>Wos et al</t>
  </si>
  <si>
    <t>Adaptation to alpine environments</t>
  </si>
  <si>
    <t>EdgeR, SuperExactTest, hypergeometric tests</t>
  </si>
  <si>
    <t>Tissue-specific and cis-regulatory changes underlie parallel, adaptive gene expression evolution in house mice</t>
  </si>
  <si>
    <t>Durkin et al</t>
  </si>
  <si>
    <t>Mus musculus domesticus</t>
  </si>
  <si>
    <t>Adaptation to cold environments</t>
  </si>
  <si>
    <t>Morphology, Physiology</t>
  </si>
  <si>
    <t>Genetic basis for variation in salinity tolerance between stickleback ecotypes</t>
  </si>
  <si>
    <t>Kusakabe et al</t>
  </si>
  <si>
    <t>Salinity tolerance</t>
  </si>
  <si>
    <t>The genetics of extreme microgeographic adaptation: an integrated approach identifies a major gene underlying leaf trichome divergence in Yellowstone Mimulus guttatus</t>
  </si>
  <si>
    <t xml:space="preserve"> Hendrick et al</t>
  </si>
  <si>
    <t>Mimulus guttatus</t>
  </si>
  <si>
    <t>Leaf trichome density</t>
  </si>
  <si>
    <t>2 QTLS, 543675 SNPs</t>
  </si>
  <si>
    <t>Convergent evolution in Arabidopsis halleri and Arabidopsis arenosa on calamine metalliferous soils</t>
  </si>
  <si>
    <t>Preite et al</t>
  </si>
  <si>
    <t>Philosophical Transactions of the Royal Society B</t>
  </si>
  <si>
    <t>Arabidopsis halleri and Arabidopsis arenosa</t>
  </si>
  <si>
    <t>Adaptation to toxic levels of heavy metals (zinc and cadmium) in calamine metalliferous soils</t>
  </si>
  <si>
    <t>SNP,genes</t>
  </si>
  <si>
    <t>Parallel genomic responses to historical climate change and high elevation in East Asian songbirds.</t>
  </si>
  <si>
    <t>Cheng et al</t>
  </si>
  <si>
    <t>East Asian Songbirds</t>
  </si>
  <si>
    <t>genus</t>
  </si>
  <si>
    <t>High elevation adaptation</t>
  </si>
  <si>
    <t>Genomic basis of parallel adaptation varies with divergence in Arabidopsis and its relatives</t>
  </si>
  <si>
    <t>Bohutínská et al</t>
  </si>
  <si>
    <t>Arabidopsis arenosa and Arabidopsis halleri</t>
  </si>
  <si>
    <t>Alpine adaptation</t>
  </si>
  <si>
    <t>Convergent evolution of conserved mitochondrial pathways underlies repeated adaptation to extreme environments</t>
  </si>
  <si>
    <t>Greenway et al</t>
  </si>
  <si>
    <t>Poecilia mexicana</t>
  </si>
  <si>
    <t>Hydrogen sulfide tolerance</t>
  </si>
  <si>
    <t>The genomic basis of adaptation to calcareous and siliceous soils in Arabidopsis lyrata</t>
  </si>
  <si>
    <t>Guggisberg et al</t>
  </si>
  <si>
    <t xml:space="preserve"> Molecular Ecology</t>
  </si>
  <si>
    <t>Arabidopsis lyrata and Arabidopsis arenosa</t>
  </si>
  <si>
    <t>Adaptation to calcareous and siliceous soils</t>
  </si>
  <si>
    <t>Across two continents: the genomic basis of environmental adaptation in house mice (Mus musculus domesticus) from the Americas</t>
  </si>
  <si>
    <t>Gutiérrez-Guerrero et al</t>
  </si>
  <si>
    <t xml:space="preserve"> bioRxiv</t>
  </si>
  <si>
    <t>Environmental adaptation(latitude)</t>
  </si>
  <si>
    <t>Polygenic adaptation to overnutrition reveals a role for cholinergic signaling in longevity</t>
  </si>
  <si>
    <t>Rundell et al</t>
  </si>
  <si>
    <t>Drosophila melanogaster</t>
  </si>
  <si>
    <t>Adaptation to high-sugar diet</t>
  </si>
  <si>
    <t>Fisher's exact test, ANOVA</t>
  </si>
  <si>
    <t>Replicated anthropogenic hybridisations reveal parallel patterns of admixture in marine mussels</t>
  </si>
  <si>
    <t>Simon et al</t>
  </si>
  <si>
    <t>Evolutionary Applications</t>
  </si>
  <si>
    <t xml:space="preserve">Mytilus edulis and M. galloprovincialis </t>
  </si>
  <si>
    <t>Adaptation to high-sugar diet and port environments</t>
  </si>
  <si>
    <t>Fisher's exact test, ANOVA, Kruskal-Wallis test</t>
  </si>
  <si>
    <t>Partial reuse of circadian clock genes along parallel clines of diapause in two moth species</t>
  </si>
  <si>
    <t>Yu et al</t>
  </si>
  <si>
    <t>Ostrinia furnacalis</t>
  </si>
  <si>
    <t>critical daylength, post-diapause development time</t>
  </si>
  <si>
    <t xml:space="preserve">BayPass, hypergeometric tests </t>
  </si>
  <si>
    <t>Population transcriptomics reveals weak parallel genetic basis in repeated marine and freshwater divergence in nine-spined sticklebacks</t>
  </si>
  <si>
    <t>Pungitius pungitius</t>
  </si>
  <si>
    <t>Marine-freshwater adaptation</t>
  </si>
  <si>
    <t>Local ancestry reveals genomic convergence in extremophile fishes</t>
  </si>
  <si>
    <t>Brown et al</t>
  </si>
  <si>
    <t>The royal society publishing</t>
  </si>
  <si>
    <t>H2S adaptation</t>
  </si>
  <si>
    <t>Parallel genomic basis of age at maturity across spatial scales in Atlantic Salmon</t>
  </si>
  <si>
    <t>sea age</t>
  </si>
  <si>
    <t>Standing Genetic Variation Drives Repeatable Experimental Evolution in Outcrossing Populations of Saccharomyces cerevisiae</t>
  </si>
  <si>
    <t>Burke et al</t>
  </si>
  <si>
    <t>Saccharomyces cerevisiae</t>
  </si>
  <si>
    <t>Ascomycota</t>
  </si>
  <si>
    <t>Fungi</t>
  </si>
  <si>
    <t>Adaptation to laboratory domestication</t>
  </si>
  <si>
    <t>SNP,SV</t>
  </si>
  <si>
    <t>ANOVA,FST</t>
  </si>
  <si>
    <t xml:space="preserve">Multi-locus </t>
  </si>
  <si>
    <t>Coselected genes determine adaptive variation in herbivore resistance throughout the native range of Arabidopsis thaliana</t>
  </si>
  <si>
    <t>Brachi et al</t>
  </si>
  <si>
    <t>Arabidopsis thaliana</t>
  </si>
  <si>
    <t>Glucosinolate profiles and herbivore resistance</t>
  </si>
  <si>
    <t>Architecture of Parallel Adaptation in Ten Lacustrine Threespine Stickleback Populations from the White Sea Area</t>
  </si>
  <si>
    <t>Terekhanova et al</t>
  </si>
  <si>
    <t xml:space="preserve">adaptation to freshwater environments </t>
  </si>
  <si>
    <t>Population Genomics of Parallel Adaptation in Threespine Stickleback using Sequenced RAD Tags</t>
  </si>
  <si>
    <t>Hohenlohe et al</t>
  </si>
  <si>
    <t>Adaptation to freshwater environments</t>
  </si>
  <si>
    <t>The complex genomic basis of rapid convergent adaptation to pesticides across continents in a fungal plant pathogen</t>
  </si>
  <si>
    <t>Hartmann et al</t>
  </si>
  <si>
    <t>Zymoseptoria tritici</t>
  </si>
  <si>
    <t xml:space="preserve">Fungicide resistance </t>
  </si>
  <si>
    <t>Ancient and recent introgression shape the evolutionary history of pollinator adaptation and speciation in a model monkeyflower radiation (Mimulus section Erythranthe)</t>
  </si>
  <si>
    <t>Nelson et al</t>
  </si>
  <si>
    <t>Mimulus section Erythranthe</t>
  </si>
  <si>
    <t>Pollination syndrome traits</t>
  </si>
  <si>
    <t>Morphology,Physiology,Behavior</t>
  </si>
  <si>
    <t>Intercontinental genomic parallelism in multiple three-spined stickleback adaptive radiations</t>
  </si>
  <si>
    <t>Magalhaes et al</t>
  </si>
  <si>
    <t>Nature ecology and evolution</t>
  </si>
  <si>
    <t>Environmental and Phenotypic variance</t>
  </si>
  <si>
    <t>Drainage-structuring of ancestral variation and a common functional pathway shape limited genomic convergence in natural high- and low-predation guppies</t>
  </si>
  <si>
    <t>Poecilia reticulata</t>
  </si>
  <si>
    <t>Life history traits, shoaling behavior, swimming performance, predator evasion, and sexual ornamentation</t>
  </si>
  <si>
    <t>Morphology, behavior, and life history</t>
  </si>
  <si>
    <t>An enhancer of Agouti contributes to parallel evolution of cryptically colored beach mice</t>
  </si>
  <si>
    <t>Wooldridge et al</t>
  </si>
  <si>
    <t>Peromyscus polionotus</t>
  </si>
  <si>
    <t>adaptation to light coat color in beach environments</t>
  </si>
  <si>
    <t>Chromosomal inversions from an initial ecotypic divergence drive a gradual repeated radiation of Galápagos beetles</t>
  </si>
  <si>
    <t>Vangestel et al</t>
  </si>
  <si>
    <t>Sci-adv | Evol bio</t>
  </si>
  <si>
    <t>Galápagos beetles</t>
  </si>
  <si>
    <t>Wing size reduction</t>
  </si>
  <si>
    <t xml:space="preserve">Multi locus </t>
  </si>
  <si>
    <t>Genetic basis for rapidly evolved tolerance in the wild: adaptation to toxic pollutants by an estuarine fish species</t>
  </si>
  <si>
    <t>Nacci et al</t>
  </si>
  <si>
    <t>Fundulus heteroclitus</t>
  </si>
  <si>
    <t>Tolerance to dioxin-like compounds (DLCs)</t>
  </si>
  <si>
    <t>QTL</t>
  </si>
  <si>
    <t>Population pairwise FST comparisons,Isolation-by-distance analysis,Tests for enrichment of QTL markers across populations</t>
  </si>
  <si>
    <t>Genomic clustering of adaptive loci during parallel evolution of an Australian wildflower</t>
  </si>
  <si>
    <t>height, branching, stem angle,Life history traits (annual vs perennial)</t>
  </si>
  <si>
    <t>Morphology, Life history</t>
  </si>
  <si>
    <t>QTL MAPPING REVEALS A STRIKING COINCIDENCE IN THE POSITIONS OF GENOMIC REGIONS ASSOCIATED WITH ADAPTIVE VARIATION IN BODY SIZE IN PARALLEL CLINES OF DROSOPHILA MELANOGASTER ON DIFFERENT CONTINENTS</t>
  </si>
  <si>
    <t>Calboli et al</t>
  </si>
  <si>
    <t>wing area</t>
  </si>
  <si>
    <t>Partially repeatable genetic basis of benthic adaptation in threespine sticklebacks</t>
  </si>
  <si>
    <t>Erickson et al</t>
  </si>
  <si>
    <t>skeletal traits</t>
  </si>
  <si>
    <t>Chi-square tests,Permutation tests,LOD score,Spearman rank correlation,Student's T-test</t>
  </si>
  <si>
    <t>Parallel Mutations Result in a Wide Range of Cooperation and Community Consequences in a Two-Species Bacterial Consortium</t>
  </si>
  <si>
    <t>Douglas et al</t>
  </si>
  <si>
    <t>PLOS ONE</t>
  </si>
  <si>
    <t>Salmonella enterica and Escherichia coli</t>
  </si>
  <si>
    <t>Proteobacteria</t>
  </si>
  <si>
    <t>Methionine excretion and cooperative growth of S. enterica with E. coli</t>
  </si>
  <si>
    <t>mutations</t>
  </si>
  <si>
    <t>Predictable convergence in hemoglobin function has unpredictable molecular underpinnings</t>
  </si>
  <si>
    <t>Natarajan et al</t>
  </si>
  <si>
    <t>Science</t>
  </si>
  <si>
    <t>56 avian taxa</t>
  </si>
  <si>
    <t>Hemoglobin oxygen affinity</t>
  </si>
  <si>
    <t>Testing the Role of Genetic Background in Parallel Evolution Using the Comparative Experimental Evolution of Antibiotic Resistance</t>
  </si>
  <si>
    <t>Vogwill et al</t>
  </si>
  <si>
    <t>Pseudomonas spp</t>
  </si>
  <si>
    <t>adaptation to rifampicin resistance</t>
  </si>
  <si>
    <t>Evolutionary Genomics of Host Adaptation in Vesicular Stomatitis Virus</t>
  </si>
  <si>
    <t>Remold et al</t>
  </si>
  <si>
    <t>Vesicular stomatitis virus</t>
  </si>
  <si>
    <t>Negarnaviricota</t>
  </si>
  <si>
    <t>Orthornavirae</t>
  </si>
  <si>
    <t>Host adaptation/fitness on different cell types (HeLa vs MDCK cells)</t>
  </si>
  <si>
    <t>Constraint shapes convergence in tetrodotoxin-resistant sodium channels of snakes</t>
  </si>
  <si>
    <t>Feldman et al</t>
  </si>
  <si>
    <t xml:space="preserve">PNAS </t>
  </si>
  <si>
    <t>Thamnophis sirtalis, Thamnophis atratus, Thamnophis couchii, Liophis epinephelus, Amphiesma pryeri, and Rhabdophis tigrinus</t>
  </si>
  <si>
    <t>Tetrodotoxin resistance</t>
  </si>
  <si>
    <t>Parallel Evolution of Tetrodotoxin Resistance in Three Voltage-Gated Sodium Channel Genes in the Garter Snake Thamnophis sirtalis</t>
  </si>
  <si>
    <t>McGlothlin et al</t>
  </si>
  <si>
    <t>Thamnophis sirtalis</t>
  </si>
  <si>
    <t>Tetrodotoxin (TTX) resistance</t>
  </si>
  <si>
    <t>Genetic architecture of thermal adaptation in Escherichia coli</t>
  </si>
  <si>
    <t>Riehle et al</t>
  </si>
  <si>
    <t>Escherichia coli</t>
  </si>
  <si>
    <t>Adaptation to high temperature</t>
  </si>
  <si>
    <t xml:space="preserve">Running Average Difference Scores (RADS) </t>
  </si>
  <si>
    <t>The Effect of Selection Environment on the Probability of Parallel Evolution</t>
  </si>
  <si>
    <t>Bailey et al</t>
  </si>
  <si>
    <t>Pseudomonas fluorescens SBW25</t>
  </si>
  <si>
    <t>adaptation to different carbon source environments</t>
  </si>
  <si>
    <t>mutations,genes</t>
  </si>
  <si>
    <t>Genomic evolution of antibiotic resistance is contingent on genetic background following a long-term experiment with Escherichia coli</t>
  </si>
  <si>
    <t>Card et al</t>
  </si>
  <si>
    <t>Antibiotic resistance</t>
  </si>
  <si>
    <t>Fast Growth Increases the Selective Advantage of a Mutation Arising Recurrently during Evolution under Metal Limitation</t>
  </si>
  <si>
    <t>Chou et al</t>
  </si>
  <si>
    <t>Methylobacterium extorquens AM1</t>
  </si>
  <si>
    <t>Adaptation to metal (specifically cobalt) limitation</t>
  </si>
  <si>
    <t>The Parallel Molecular Adaptations to the Antarctic Cold Environment in Two Psychrophilic Green Algae</t>
  </si>
  <si>
    <t>Zhang et al</t>
  </si>
  <si>
    <t>Chlamydomonas sp. ICE-L, Tetrabaena socialis</t>
  </si>
  <si>
    <t>Chlorophyta</t>
  </si>
  <si>
    <t>adaptations to living in temperatures below 0°C in Antarctic environments</t>
  </si>
  <si>
    <t>genes</t>
  </si>
  <si>
    <t>Genomics of parallel adaptation at two timescales in Drosophila</t>
  </si>
  <si>
    <t>Zhao and Begun</t>
  </si>
  <si>
    <t>Drosophila hydei and D. melanogaster</t>
  </si>
  <si>
    <t xml:space="preserve">latitudinal adaptation </t>
  </si>
  <si>
    <t>Molecular convergent and parallel evolution among four high-elevation anuran species from the Tibetan region</t>
  </si>
  <si>
    <t>Lu et al</t>
  </si>
  <si>
    <t>Bufo tibetanus, Nanorana parkeri, Rana kukunoris, Scutiger boulengeri</t>
  </si>
  <si>
    <t>High-elevation adaptation</t>
  </si>
  <si>
    <t>Comparative genomics provides insights into the aquatic adaptations of mammals</t>
  </si>
  <si>
    <t>Yuan et al</t>
  </si>
  <si>
    <t>Cetaceans (whales, dolphins, and porpoises), Pinnipeds (seals, sea lions, and walruses), Sirenians (manatees and dugongs)</t>
  </si>
  <si>
    <t xml:space="preserve">Aquatic adaptations </t>
  </si>
  <si>
    <t>Convergent molecular evolution among ash species resistant to the emerald ash borer</t>
  </si>
  <si>
    <t>Kelly et al</t>
  </si>
  <si>
    <t xml:space="preserve">Nature Ecology &amp; Evolution </t>
  </si>
  <si>
    <t>Fraxinus baroniana, Fraxinus chinensis, Fraxinus floribunda, Fraxinus mandshurica, Fraxinus platypoda, Fraxinus sp. D2006-0159</t>
  </si>
  <si>
    <t>Resistance to emerald ash borer</t>
  </si>
  <si>
    <t>Deterministic shifts in molecular evolution correlate with convergence to annualism in killifishes</t>
  </si>
  <si>
    <t>Thompson et al</t>
  </si>
  <si>
    <t>Rivulidae, Nothobranchiidae, Aplocheilidae</t>
  </si>
  <si>
    <t>annualism</t>
  </si>
  <si>
    <t>Genomic and functional evidence reveals convergent evolution in fishes on the Tibetan Plateau</t>
  </si>
  <si>
    <t>Yang et al</t>
  </si>
  <si>
    <t>Triplophysa scleroptera, Gymnocypris dobula, Glyptosternon maculatum</t>
  </si>
  <si>
    <t>High-altitude adaptations</t>
  </si>
  <si>
    <t>Genomic signatures of convergent adaptation to Alpine environments in three Brassicaceae species</t>
  </si>
  <si>
    <t>Rellstab et al</t>
  </si>
  <si>
    <t>Arabis alpina, Arabidopsis halleri, and Cardamine resedifolia</t>
  </si>
  <si>
    <t>Adaptations to Alpine environmental</t>
  </si>
  <si>
    <t>Novelty and Convergence in Adaptation to Whole Genome Duplication</t>
  </si>
  <si>
    <t>Cardamine amara, Arabidopsis arenosa</t>
  </si>
  <si>
    <t>adaptation to whole genome duplication</t>
  </si>
  <si>
    <t>Kinetochore and ionomic adaptation to whole genome duplication</t>
  </si>
  <si>
    <t>Bray et al</t>
  </si>
  <si>
    <t>Cell Reports</t>
  </si>
  <si>
    <t>Cochlearia officinalis, Arabidopsis arenosa, and Cardamine amara</t>
  </si>
  <si>
    <t>Adaptations to whole genome duplication</t>
  </si>
  <si>
    <t>Multiple Genetic Trajectories to Extreme Abiotic Stress Adaptation in Arctic Brassicaceae</t>
  </si>
  <si>
    <t>Birkeland et al</t>
  </si>
  <si>
    <t>Cardamine bellidifolia, Cochlearia groenlandica, and Draba nivalis</t>
  </si>
  <si>
    <t>Arctic adaptations</t>
  </si>
  <si>
    <t>Parallel adaptation in autopolyploid Arabidopsis
arenosa is dominated by repeated recruitment of
shared alleles</t>
  </si>
  <si>
    <t>Konečná et al</t>
  </si>
  <si>
    <t>Nature communications</t>
  </si>
  <si>
    <t>ion homeostasis</t>
  </si>
  <si>
    <t>11,744,200 </t>
  </si>
  <si>
    <t>Convergent local adaptation to climate in distantly related conifers.</t>
  </si>
  <si>
    <t>Yeaman et al</t>
  </si>
  <si>
    <t>Pinus contorta, Picea glauca, Picea engelmannii</t>
  </si>
  <si>
    <t>Pinophyta</t>
  </si>
  <si>
    <t>climate stress, cold injury</t>
  </si>
  <si>
    <t>Tests of parallel molecular evolution in a long-term experiment with Escherichia coli</t>
  </si>
  <si>
    <t>Woods et al</t>
  </si>
  <si>
    <t>adaptation to glucose-limited environment</t>
  </si>
  <si>
    <t>Convergent adaptation and ecological speciation result from unique genomic mechanisms in sympatric extremophile fishes</t>
  </si>
  <si>
    <t>Poecilia mexicana, Pseudoxiphophorus bimaculatus, Xiphophorus hellerii</t>
  </si>
  <si>
    <t>Hydrogen sulfide tolerance,Body shape changes</t>
  </si>
  <si>
    <t>Genome-Wide Convergence during Evolution of Mangroves from Woody Plants</t>
  </si>
  <si>
    <t>Xu et al</t>
  </si>
  <si>
    <t>Avicennia marina, Rhizophora apiculata, and Sonneratia alba</t>
  </si>
  <si>
    <t>salt tolerance, hypoxia tolerance, viviparous embryos, and aerial roots</t>
  </si>
  <si>
    <t>Limited Evidence for Parallel Molecular Adaptations Associated with the Subterranean Niche in Mammals: A Comparative Study of Three Superorders</t>
  </si>
  <si>
    <t>Davies et al</t>
  </si>
  <si>
    <t>Golden moles, African mole-rats, Spalacids, Condylura cristata and their nonsubterranean sister taxa</t>
  </si>
  <si>
    <t>Living in low oxygen/high CO2 environments (+morphological)</t>
  </si>
  <si>
    <t>Morphology and Physiology</t>
  </si>
  <si>
    <t>Transcriptomics of colour patterning and coloration shifts in crows</t>
  </si>
  <si>
    <t>Poelstra et al</t>
  </si>
  <si>
    <t>Corvus corone corone and Corvus corone cornix</t>
  </si>
  <si>
    <t>Metazoa</t>
  </si>
  <si>
    <t>Color patterning and pigmentation (black vs. grey feathers)</t>
  </si>
  <si>
    <t>Convergent regulatory evolution and loss of flight in paleognathous birds</t>
  </si>
  <si>
    <t>Sackton et al</t>
  </si>
  <si>
    <t>paleognathous birds</t>
  </si>
  <si>
    <t>loss of flight and associated morphological changes</t>
  </si>
  <si>
    <t>Evolutionary Genetics of Hypoxia Tolerance in Cetaceans during Diving</t>
  </si>
  <si>
    <t>Tian et al</t>
  </si>
  <si>
    <t>cetacean species (whales, dolphins, porpoises) and other hypoxia-tolerant mammals</t>
  </si>
  <si>
    <t>Hypoxia tolerance</t>
  </si>
  <si>
    <t>genes,mutations</t>
  </si>
  <si>
    <t>Identification of shared positively selected sites; tests for convergent/parallel amino acid changes</t>
  </si>
  <si>
    <t>Convergent evolution of the genomes of marine mammals</t>
  </si>
  <si>
    <t>Foote et al</t>
  </si>
  <si>
    <t>Nature Genetics</t>
  </si>
  <si>
    <t>Orcinus orca, Tursiops truncatus, Odobenus rosmarus, Trichechus manatus latirostris</t>
  </si>
  <si>
    <t>Aquatic adaptations</t>
  </si>
  <si>
    <t>adaptation to high vs low predation environments</t>
  </si>
  <si>
    <t>Complex adaptive architecture underlies adaptation to quantitative host resistance in a fungal plant pathogen</t>
  </si>
  <si>
    <t>Dumartinet</t>
  </si>
  <si>
    <t>Pseudocercospora fijiensis</t>
  </si>
  <si>
    <t>Disease leaf area (DLA) in resistant and susceptible banana cultivars</t>
  </si>
  <si>
    <t>Selection and hybridization shaped the rapid spread of African honey bee ancestry in the Americas</t>
  </si>
  <si>
    <t>Calfee et al</t>
  </si>
  <si>
    <t>PLOS GENETICS</t>
  </si>
  <si>
    <t>Apis mellifera scutellata</t>
  </si>
  <si>
    <t>Climate adaptation,Wing length/body size, adaptation to different latitudes,Overwinter survival</t>
  </si>
  <si>
    <t>Conifers, Grasses, Sunflowers, Brassicaceae, Legumes, Eucalyptus, Oak, Poplars</t>
  </si>
  <si>
    <t>Pinophyta, Tracheophyta</t>
  </si>
  <si>
    <t>orthogroups/gene families</t>
  </si>
  <si>
    <t>The landscape of transcriptional and translational changes over 22 years of bacterial adaptation</t>
  </si>
  <si>
    <t>Favate et al</t>
  </si>
  <si>
    <t>eLife</t>
  </si>
  <si>
    <t>Gene expression changes (transcriptional and translational), Cell size,Growth rate,Metabolic changes</t>
  </si>
  <si>
    <t>DE</t>
  </si>
  <si>
    <t>Polygenic routes lead to parallel altitudinal adaptation in Heliosperma pusillum (Caryophyllaceae)</t>
  </si>
  <si>
    <t>Szukala et al</t>
  </si>
  <si>
    <t>Heliosperma pusillum</t>
  </si>
  <si>
    <t>adaptation to different elevations (alpine vs. montane habitats)</t>
  </si>
  <si>
    <t>Jaccard similarity index and C-hypergeometric scores</t>
  </si>
  <si>
    <t>Signatures of selection in embryonic transcriptomes of lizards adapting in parallel to cool climate</t>
  </si>
  <si>
    <t>Fiener et al</t>
  </si>
  <si>
    <t>Podarcis muralis</t>
  </si>
  <si>
    <t>Embryonic development rate</t>
  </si>
  <si>
    <t>GO term enrichment,Module eigenvalues from WGCNA,Expression fold changes</t>
  </si>
  <si>
    <t>Structural variants underlie parallel adaptation following global invasion</t>
  </si>
  <si>
    <t xml:space="preserve">Battlay et al </t>
  </si>
  <si>
    <t>Trifolium repens</t>
  </si>
  <si>
    <t>Climate adaptation</t>
  </si>
  <si>
    <t>Physiology, Life history, Morphology</t>
  </si>
  <si>
    <t>SV</t>
  </si>
  <si>
    <t>Integration of Random Forest with population-based outlier analyses provides insight on the genomic basis and evolution of run timing in Chinook salmon (Oncorhynchus tshawytscha)</t>
  </si>
  <si>
    <t>Brieuc et al</t>
  </si>
  <si>
    <t>Oncorhynchus tshawytscha</t>
  </si>
  <si>
    <t>timing of adult freshwater migration</t>
  </si>
  <si>
    <t>Within-Host Adaptation Mediated by Intergenic Evolution in Pseudomonas aeruginosa</t>
  </si>
  <si>
    <t xml:space="preserve">Khademi et al </t>
  </si>
  <si>
    <t>Pseudomonas aeruginosa</t>
  </si>
  <si>
    <t>Adaptation to the cystic fibrosis lung environment</t>
  </si>
  <si>
    <t>Fisher's exact test, Student's t-test, Poisson distribution analysis,Bonferroni correction,Bootstrap resampling</t>
  </si>
  <si>
    <t>Copy number variation contributes to parallel local adaptation in an invasive plant</t>
  </si>
  <si>
    <t>Wilson et al</t>
  </si>
  <si>
    <t>Local adaptation to climate</t>
  </si>
  <si>
    <t>Genome resequencing reveals rapid, repeated evolution in the Colorado potato beetle. </t>
  </si>
  <si>
    <t>Pelissie et al</t>
  </si>
  <si>
    <t>Leptinotarsa decemlineata</t>
  </si>
  <si>
    <t>insecticide resistance</t>
  </si>
  <si>
    <t>top percentile</t>
  </si>
  <si>
    <t>Repeated genetic adaptation to altitude in two tropical butterflies</t>
  </si>
  <si>
    <t>Montejo-Kovacevich et al</t>
  </si>
  <si>
    <t>Heliconius erato and H. melpomene</t>
  </si>
  <si>
    <t xml:space="preserve">Aititudinal adaptation </t>
  </si>
  <si>
    <t>Parallel selection on gene copy number variations through evolution of three-spined stickleback genomes</t>
  </si>
  <si>
    <t>Hirase et al</t>
  </si>
  <si>
    <t>SV,genes</t>
  </si>
  <si>
    <t>Num_lineages</t>
  </si>
  <si>
    <t xml:space="preserve">Journal </t>
  </si>
  <si>
    <t>Total_loci</t>
  </si>
  <si>
    <t>Trait_loci</t>
  </si>
  <si>
    <t>Shared_loci</t>
  </si>
  <si>
    <t>Trait_type</t>
  </si>
  <si>
    <t>Indices</t>
  </si>
  <si>
    <t>Divergence_level</t>
  </si>
  <si>
    <t>Total SNPs collapsed to genes for traits and shared</t>
  </si>
  <si>
    <t>Shared SNPs indicate genomic regions</t>
  </si>
  <si>
    <t>SNPs collapsed into genes</t>
  </si>
  <si>
    <t>Used mutations and shared genes were identified</t>
  </si>
  <si>
    <t>shared mutations were identified from genes</t>
  </si>
  <si>
    <t>total and trait genes, shared mutations</t>
  </si>
  <si>
    <t>toatl genes, trait and shared mutations/SV</t>
  </si>
  <si>
    <t>total genes, trait and shared regions</t>
  </si>
  <si>
    <t>Total transcripts, shared genes</t>
  </si>
  <si>
    <t>DE genes</t>
  </si>
  <si>
    <t>DE transcripts</t>
  </si>
  <si>
    <t>total and trait SVs, shared genes</t>
  </si>
  <si>
    <t>Notes about data</t>
  </si>
  <si>
    <t>pecent_trait</t>
  </si>
  <si>
    <t>percent_shared</t>
  </si>
  <si>
    <t>Used SNPs and trait QTL, no shared detected</t>
  </si>
  <si>
    <t>Hypergeometric tests</t>
  </si>
  <si>
    <t>Permutation tests</t>
  </si>
  <si>
    <t>Zhang and Kumar's test for convergent evolution</t>
  </si>
  <si>
    <t>CCS (Convergence at Conservative Sites) method, branch length analysis (PAML), Convergence/Divergence ratio analysis</t>
  </si>
  <si>
    <t>Parallel/convergent substitution analysis</t>
  </si>
  <si>
    <t>SuperExact test</t>
  </si>
  <si>
    <t>Hypergeometric test for GO enrichment,SuperExactTest</t>
  </si>
  <si>
    <t>False discovery rate corrections,AU test (approximately unbiased test)</t>
  </si>
  <si>
    <t>Null-W method</t>
  </si>
  <si>
    <t>Grand-conv analysis for convergence detection</t>
  </si>
  <si>
    <t>Alpha (α) for proportion of adaptive substitutions,Fold enrichment for shared genes</t>
  </si>
  <si>
    <t>Fisher's exact test,Wilcoxon-Mann-Whitney test</t>
  </si>
  <si>
    <t>Wilcoxen Ranked Sum tests</t>
  </si>
  <si>
    <t>Dice's coefficient of similarity</t>
  </si>
  <si>
    <t>Jaccard Index (J)</t>
  </si>
  <si>
    <t>Randomization tests and FDR corrections</t>
  </si>
  <si>
    <t>Randomizations and Fischer exact test</t>
  </si>
  <si>
    <t>Super Exact Test, Fisher's Exact test, Welch's t-test, paired t-test, linear regression</t>
  </si>
  <si>
    <t>Benjamini-Hochberg FDR correction,Permutation tests,Fisher's exact tests,</t>
  </si>
  <si>
    <t>FST and FCT comparisons,Outlier analyses,Sliding window analysis, FDR corrections</t>
  </si>
  <si>
    <t>Fisher's exact tests,Permutation tests,FDR corrections</t>
  </si>
  <si>
    <t>The predictability of genomic changes underlying a recent host shift in Melissa blue butterflies</t>
  </si>
  <si>
    <t>Climatic similarity and genomic background shape the extent of parallel adaptation in Timema stick insects</t>
  </si>
  <si>
    <t>Grand convergence analysis</t>
  </si>
  <si>
    <t>Fisher's exact test</t>
  </si>
  <si>
    <t>Spearman's Rho</t>
  </si>
  <si>
    <t>Random forest</t>
  </si>
  <si>
    <t>MULTOVL and Bedtools Intersect</t>
  </si>
  <si>
    <t>Bayesian clustering approach</t>
  </si>
  <si>
    <t>Permutation tests, ANOVA</t>
  </si>
  <si>
    <t>Resampling analysis</t>
  </si>
  <si>
    <t>Tukey's adjustment</t>
  </si>
  <si>
    <t>Permutation tests,ANOVA/t-tests for phenotypic comparisons</t>
  </si>
  <si>
    <t>Cluster Separation Scores (CSS), nodal distances, Hyper geometric probability tests</t>
  </si>
  <si>
    <t>Linear model</t>
  </si>
  <si>
    <t>Simpson's similarity index</t>
  </si>
  <si>
    <t>False discovery rates</t>
  </si>
  <si>
    <t>ANOVA</t>
  </si>
  <si>
    <t>Sign test, Fisher exact test, Randomization distribution test</t>
  </si>
  <si>
    <t>Convergence at conserved sites method</t>
  </si>
  <si>
    <t>X-fold enrichments</t>
  </si>
  <si>
    <t>Likelihood ratio tests</t>
  </si>
  <si>
    <t>Hypergeometric tests,Mantel tests,PERMANOVA</t>
  </si>
  <si>
    <t>Chi-squared linear trend test, Mann-Whitney U test, Bayesian Model Averaging</t>
  </si>
  <si>
    <t>Fisher's exact test, Wilcoxon rank test, generalized linear models</t>
  </si>
  <si>
    <t>Permutation tests,Resampling test,One-way ANOVA,Jiang and Zeng's pleiotropy test</t>
  </si>
  <si>
    <t>Linear mixed effects models,Fisher's exact tests,Bonferroni correction,Cubic smooth spline regression,Cochran-Mantel-Haenszel tests</t>
  </si>
  <si>
    <t>Kernel-smoothing moving average, bootstrap resampling</t>
  </si>
  <si>
    <t>Randomizations, FDR corrections</t>
  </si>
  <si>
    <t>Likelihood ratio test scores, XP-nSL, machine learning prediction accuracy</t>
  </si>
  <si>
    <t>HMM delineation of genes</t>
  </si>
  <si>
    <t>Spearman’s rank coefficient, permutation , AMOVA)</t>
  </si>
  <si>
    <t>Cluster Separation Score (CSS), Differentiation Index (DI)</t>
  </si>
  <si>
    <t>Cochran-Mantel-Haenszel (CMH) test</t>
  </si>
  <si>
    <t>Log2 fold change,Jaccard index,Tau (tissue specificity),Allele-specific expression</t>
  </si>
  <si>
    <t>Bayes Factors,Beta(2) scores, NCD2 scores, SNP frequency correlations</t>
  </si>
  <si>
    <t xml:space="preserve"> vector analysis (θ angles between vectors), vector lengths (L), vector length differences (ΔL), Pearson correlations.</t>
  </si>
  <si>
    <t xml:space="preserve"> Wilcoxon rank sum test, permutation analysis, PCA analysis, correlation analysis, loess smoothing</t>
  </si>
  <si>
    <t xml:space="preserve"> t test, f4 statistics</t>
  </si>
  <si>
    <t>ANOVA, generalized linear mixed effect models, likelihood-ratio tests, hypergeometric tests, principal component analysis, ClueGO enrichment analysis</t>
  </si>
  <si>
    <t>Randomizations using top quantiles</t>
  </si>
  <si>
    <t>Pearson's R</t>
  </si>
  <si>
    <t>Extended haplotype homozygosity tests</t>
  </si>
  <si>
    <t>Chaturvedi et al</t>
  </si>
  <si>
    <t>Lycaeides melissa</t>
  </si>
  <si>
    <t>Host plant adaptation</t>
  </si>
  <si>
    <t>Timema sps</t>
  </si>
  <si>
    <t>DE,SNP</t>
  </si>
  <si>
    <t>QTL,SNP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</si>
</sst>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color rgb="FF22222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wrapText="1"/>
    </xf>
    <xf numFmtId="3" fontId="1" fillId="0" borderId="0" xfId="0" applyNumberFormat="1" applyFont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/>
    <xf numFmtId="3" fontId="4" fillId="0" borderId="0" xfId="0" applyNumberFormat="1" applyFont="1" applyAlignment="1">
      <alignment horizontal="left"/>
    </xf>
    <xf numFmtId="3" fontId="1" fillId="0" borderId="0" xfId="0" applyNumberFormat="1" applyFont="1" applyAlignment="1">
      <alignment horizontal="left" wrapText="1"/>
    </xf>
    <xf numFmtId="0" fontId="0" fillId="0" borderId="0" xfId="0" applyAlignment="1">
      <alignment horizontal="left" vertical="center"/>
    </xf>
    <xf numFmtId="3" fontId="1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10"/>
  <sheetViews>
    <sheetView tabSelected="1" topLeftCell="D1" workbookViewId="0">
      <pane ySplit="1" topLeftCell="A2" activePane="bottomLeft" state="frozen"/>
      <selection pane="bottomLeft" activeCell="E1" sqref="E1:E1048576"/>
    </sheetView>
  </sheetViews>
  <sheetFormatPr baseColWidth="10" defaultColWidth="8.83203125" defaultRowHeight="15" x14ac:dyDescent="0.2"/>
  <cols>
    <col min="1" max="1" width="128.33203125" customWidth="1"/>
    <col min="2" max="2" width="27.5" customWidth="1"/>
    <col min="3" max="4" width="8.83203125" customWidth="1"/>
    <col min="5" max="5" width="27.83203125" customWidth="1"/>
    <col min="6" max="8" width="8.83203125" customWidth="1"/>
    <col min="9" max="9" width="15.6640625" customWidth="1"/>
    <col min="10" max="10" width="12" customWidth="1"/>
    <col min="11" max="11" width="32.6640625" customWidth="1"/>
    <col min="12" max="12" width="25.5" customWidth="1"/>
    <col min="13" max="13" width="8.83203125" customWidth="1"/>
    <col min="14" max="14" width="10.83203125" customWidth="1"/>
    <col min="15" max="18" width="8.83203125" customWidth="1"/>
    <col min="19" max="19" width="25.6640625" customWidth="1"/>
    <col min="20" max="21" width="8.83203125" customWidth="1"/>
    <col min="22" max="22" width="78.5" customWidth="1"/>
  </cols>
  <sheetData>
    <row r="1" spans="1:22" x14ac:dyDescent="0.2">
      <c r="A1" s="1" t="s">
        <v>0</v>
      </c>
      <c r="B1" s="1" t="s">
        <v>1</v>
      </c>
      <c r="C1" s="1" t="s">
        <v>502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508</v>
      </c>
      <c r="J1" s="1" t="s">
        <v>501</v>
      </c>
      <c r="K1" s="1" t="s">
        <v>7</v>
      </c>
      <c r="L1" s="1" t="s">
        <v>8</v>
      </c>
      <c r="M1" s="1" t="s">
        <v>9</v>
      </c>
      <c r="N1" s="1" t="s">
        <v>503</v>
      </c>
      <c r="O1" s="1" t="s">
        <v>504</v>
      </c>
      <c r="P1" s="1" t="s">
        <v>505</v>
      </c>
      <c r="Q1" s="1" t="s">
        <v>522</v>
      </c>
      <c r="R1" s="1" t="s">
        <v>523</v>
      </c>
      <c r="S1" s="1" t="s">
        <v>521</v>
      </c>
      <c r="T1" s="1" t="s">
        <v>506</v>
      </c>
      <c r="U1" s="1" t="s">
        <v>10</v>
      </c>
      <c r="V1" s="1" t="s">
        <v>507</v>
      </c>
    </row>
    <row r="2" spans="1:22" x14ac:dyDescent="0.2">
      <c r="A2" s="6" t="s">
        <v>310</v>
      </c>
      <c r="B2" s="6" t="s">
        <v>311</v>
      </c>
      <c r="C2" s="6" t="s">
        <v>312</v>
      </c>
      <c r="D2" s="6">
        <v>2016</v>
      </c>
      <c r="E2" s="6" t="s">
        <v>313</v>
      </c>
      <c r="F2" s="6" t="s">
        <v>27</v>
      </c>
      <c r="G2" s="6" t="s">
        <v>16</v>
      </c>
      <c r="H2" s="6" t="s">
        <v>35</v>
      </c>
      <c r="I2" s="6" t="s">
        <v>197</v>
      </c>
      <c r="J2" s="6">
        <v>56</v>
      </c>
      <c r="K2" s="6" t="s">
        <v>314</v>
      </c>
      <c r="L2" s="6" t="s">
        <v>30</v>
      </c>
      <c r="M2" s="6" t="s">
        <v>309</v>
      </c>
      <c r="N2" s="6">
        <v>143</v>
      </c>
      <c r="O2" s="6">
        <v>4</v>
      </c>
      <c r="P2" s="6" t="s">
        <v>35</v>
      </c>
      <c r="Q2" s="6">
        <f>(O2/N2)*100</f>
        <v>2.7972027972027971</v>
      </c>
      <c r="R2" s="6" t="s">
        <v>35</v>
      </c>
      <c r="S2" s="6" t="s">
        <v>35</v>
      </c>
      <c r="T2" s="6" t="s">
        <v>21</v>
      </c>
      <c r="U2" s="6" t="s">
        <v>55</v>
      </c>
      <c r="V2" s="15" t="s">
        <v>537</v>
      </c>
    </row>
    <row r="3" spans="1:22" x14ac:dyDescent="0.2">
      <c r="A3" s="6" t="s">
        <v>486</v>
      </c>
      <c r="B3" s="6" t="s">
        <v>487</v>
      </c>
      <c r="C3" s="6" t="s">
        <v>31</v>
      </c>
      <c r="D3" s="6">
        <v>2024</v>
      </c>
      <c r="E3" s="6" t="s">
        <v>108</v>
      </c>
      <c r="F3" s="6" t="s">
        <v>96</v>
      </c>
      <c r="G3" s="6" t="s">
        <v>34</v>
      </c>
      <c r="H3" s="6">
        <v>156</v>
      </c>
      <c r="I3" s="6" t="s">
        <v>17</v>
      </c>
      <c r="J3" s="6">
        <v>1</v>
      </c>
      <c r="K3" s="6" t="s">
        <v>488</v>
      </c>
      <c r="L3" s="6" t="s">
        <v>30</v>
      </c>
      <c r="M3" s="6" t="s">
        <v>476</v>
      </c>
      <c r="N3" s="19">
        <v>17855</v>
      </c>
      <c r="O3" s="6" t="s">
        <v>35</v>
      </c>
      <c r="P3" s="6">
        <v>111</v>
      </c>
      <c r="Q3" s="6" t="s">
        <v>35</v>
      </c>
      <c r="R3" s="6">
        <f>(P3/N3)*100</f>
        <v>0.62167460095211424</v>
      </c>
      <c r="S3" s="6" t="s">
        <v>35</v>
      </c>
      <c r="T3" s="6" t="s">
        <v>21</v>
      </c>
      <c r="U3" s="6" t="s">
        <v>22</v>
      </c>
      <c r="V3" s="6" t="s">
        <v>525</v>
      </c>
    </row>
    <row r="4" spans="1:22" x14ac:dyDescent="0.2">
      <c r="A4" s="6" t="s">
        <v>106</v>
      </c>
      <c r="B4" s="6" t="s">
        <v>107</v>
      </c>
      <c r="C4" s="6" t="s">
        <v>13</v>
      </c>
      <c r="D4" s="6">
        <v>2020</v>
      </c>
      <c r="E4" s="6" t="s">
        <v>108</v>
      </c>
      <c r="F4" s="6" t="s">
        <v>96</v>
      </c>
      <c r="G4" s="6" t="s">
        <v>34</v>
      </c>
      <c r="H4" s="6">
        <v>1100</v>
      </c>
      <c r="I4" s="6" t="s">
        <v>17</v>
      </c>
      <c r="J4" s="6">
        <v>1</v>
      </c>
      <c r="K4" s="6" t="s">
        <v>109</v>
      </c>
      <c r="L4" s="6" t="s">
        <v>30</v>
      </c>
      <c r="M4" s="6" t="s">
        <v>20</v>
      </c>
      <c r="N4" s="6">
        <v>83000</v>
      </c>
      <c r="O4" s="6" t="s">
        <v>35</v>
      </c>
      <c r="P4" s="6">
        <v>17805</v>
      </c>
      <c r="Q4" s="6" t="s">
        <v>35</v>
      </c>
      <c r="R4" s="6">
        <f>(P4/N4)*100</f>
        <v>21.451807228915662</v>
      </c>
      <c r="S4" s="6" t="s">
        <v>35</v>
      </c>
      <c r="T4" s="6" t="s">
        <v>21</v>
      </c>
      <c r="U4" s="6" t="s">
        <v>22</v>
      </c>
      <c r="V4" s="6" t="s">
        <v>586</v>
      </c>
    </row>
    <row r="5" spans="1:22" x14ac:dyDescent="0.2">
      <c r="A5" s="6" t="s">
        <v>141</v>
      </c>
      <c r="B5" s="6" t="s">
        <v>142</v>
      </c>
      <c r="C5" s="6" t="s">
        <v>143</v>
      </c>
      <c r="D5" s="6">
        <v>2023</v>
      </c>
      <c r="E5" s="6" t="s">
        <v>144</v>
      </c>
      <c r="F5" s="6" t="s">
        <v>27</v>
      </c>
      <c r="G5" s="6" t="s">
        <v>28</v>
      </c>
      <c r="H5" s="6">
        <v>1800</v>
      </c>
      <c r="I5" s="6" t="s">
        <v>17</v>
      </c>
      <c r="J5" s="6">
        <v>1</v>
      </c>
      <c r="K5" s="6" t="s">
        <v>145</v>
      </c>
      <c r="L5" s="6" t="s">
        <v>134</v>
      </c>
      <c r="M5" s="6" t="s">
        <v>20</v>
      </c>
      <c r="N5" s="14">
        <v>115976</v>
      </c>
      <c r="O5" s="6">
        <v>154</v>
      </c>
      <c r="P5" s="6">
        <v>91</v>
      </c>
      <c r="Q5" s="6">
        <f>(O5/N5)*100</f>
        <v>0.13278609367455335</v>
      </c>
      <c r="R5" s="6">
        <f>(P5/O5)*100</f>
        <v>59.090909090909093</v>
      </c>
      <c r="S5" s="6" t="s">
        <v>35</v>
      </c>
      <c r="T5" s="6" t="s">
        <v>146</v>
      </c>
      <c r="U5" s="6" t="s">
        <v>22</v>
      </c>
      <c r="V5" s="15" t="s">
        <v>562</v>
      </c>
    </row>
    <row r="6" spans="1:22" x14ac:dyDescent="0.2">
      <c r="A6" s="6" t="s">
        <v>448</v>
      </c>
      <c r="B6" s="6" t="s">
        <v>449</v>
      </c>
      <c r="C6" s="6" t="s">
        <v>450</v>
      </c>
      <c r="D6" s="6">
        <v>2020</v>
      </c>
      <c r="E6" s="6" t="s">
        <v>451</v>
      </c>
      <c r="F6" s="6" t="s">
        <v>47</v>
      </c>
      <c r="G6" s="6" t="s">
        <v>16</v>
      </c>
      <c r="H6" s="6">
        <v>225.2</v>
      </c>
      <c r="I6" s="6" t="s">
        <v>17</v>
      </c>
      <c r="J6" s="6">
        <v>1</v>
      </c>
      <c r="K6" s="6" t="s">
        <v>452</v>
      </c>
      <c r="L6" s="6" t="s">
        <v>295</v>
      </c>
      <c r="M6" s="6" t="s">
        <v>500</v>
      </c>
      <c r="N6" s="14">
        <v>542655</v>
      </c>
      <c r="O6" s="6" t="s">
        <v>35</v>
      </c>
      <c r="P6" s="6">
        <v>13</v>
      </c>
      <c r="Q6" s="6" t="s">
        <v>35</v>
      </c>
      <c r="R6" s="6" t="s">
        <v>35</v>
      </c>
      <c r="S6" s="6" t="s">
        <v>35</v>
      </c>
      <c r="T6" s="6" t="s">
        <v>249</v>
      </c>
      <c r="U6" s="6" t="s">
        <v>22</v>
      </c>
      <c r="V6" s="15" t="s">
        <v>526</v>
      </c>
    </row>
    <row r="7" spans="1:22" x14ac:dyDescent="0.2">
      <c r="A7" s="6" t="s">
        <v>398</v>
      </c>
      <c r="B7" s="6" t="s">
        <v>399</v>
      </c>
      <c r="C7" s="6" t="s">
        <v>400</v>
      </c>
      <c r="D7" s="6">
        <v>2021</v>
      </c>
      <c r="E7" s="6" t="s">
        <v>32</v>
      </c>
      <c r="F7" s="6" t="s">
        <v>33</v>
      </c>
      <c r="G7" s="6" t="s">
        <v>34</v>
      </c>
      <c r="H7" s="6">
        <v>149.69999999999999</v>
      </c>
      <c r="I7" s="6" t="s">
        <v>17</v>
      </c>
      <c r="J7" s="6">
        <v>1</v>
      </c>
      <c r="K7" s="6" t="s">
        <v>401</v>
      </c>
      <c r="L7" s="6" t="s">
        <v>30</v>
      </c>
      <c r="M7" s="6" t="s">
        <v>356</v>
      </c>
      <c r="N7" s="3" t="s">
        <v>402</v>
      </c>
      <c r="O7" s="6">
        <v>2809</v>
      </c>
      <c r="P7" s="6">
        <v>61</v>
      </c>
      <c r="Q7" s="6" t="s">
        <v>35</v>
      </c>
      <c r="R7" s="6">
        <f>(P7/O7)*100</f>
        <v>2.1715913136347456</v>
      </c>
      <c r="S7" s="6" t="s">
        <v>35</v>
      </c>
      <c r="T7" s="6" t="s">
        <v>21</v>
      </c>
      <c r="U7" s="6" t="s">
        <v>22</v>
      </c>
      <c r="V7" s="6" t="s">
        <v>553</v>
      </c>
    </row>
    <row r="8" spans="1:22" x14ac:dyDescent="0.2">
      <c r="A8" s="6" t="s">
        <v>171</v>
      </c>
      <c r="B8" s="6" t="s">
        <v>172</v>
      </c>
      <c r="C8" s="6" t="s">
        <v>31</v>
      </c>
      <c r="D8" s="6">
        <v>2020</v>
      </c>
      <c r="E8" s="6" t="s">
        <v>32</v>
      </c>
      <c r="F8" s="6" t="s">
        <v>33</v>
      </c>
      <c r="G8" s="6" t="s">
        <v>34</v>
      </c>
      <c r="H8" s="6">
        <v>196</v>
      </c>
      <c r="I8" s="6" t="s">
        <v>17</v>
      </c>
      <c r="J8" s="6">
        <v>1</v>
      </c>
      <c r="K8" s="6" t="s">
        <v>173</v>
      </c>
      <c r="L8" s="6" t="s">
        <v>30</v>
      </c>
      <c r="M8" s="6" t="s">
        <v>592</v>
      </c>
      <c r="N8" s="14">
        <v>448217</v>
      </c>
      <c r="O8" s="14">
        <v>2179</v>
      </c>
      <c r="P8" s="6">
        <v>10</v>
      </c>
      <c r="Q8" s="6">
        <f>(O8/N8)*100</f>
        <v>0.48614845041575849</v>
      </c>
      <c r="R8" s="6">
        <f>(P8/O8)*100</f>
        <v>0.4589261128958238</v>
      </c>
      <c r="S8" s="6" t="s">
        <v>509</v>
      </c>
      <c r="T8" s="6" t="s">
        <v>21</v>
      </c>
      <c r="U8" s="6" t="s">
        <v>22</v>
      </c>
      <c r="V8" s="6" t="s">
        <v>174</v>
      </c>
    </row>
    <row r="9" spans="1:22" x14ac:dyDescent="0.2">
      <c r="A9" s="6" t="s">
        <v>199</v>
      </c>
      <c r="B9" s="6" t="s">
        <v>200</v>
      </c>
      <c r="C9" s="6" t="s">
        <v>31</v>
      </c>
      <c r="D9" s="6">
        <v>2020</v>
      </c>
      <c r="E9" s="6" t="s">
        <v>201</v>
      </c>
      <c r="F9" s="6" t="s">
        <v>33</v>
      </c>
      <c r="G9" s="6" t="s">
        <v>34</v>
      </c>
      <c r="H9" s="6">
        <v>188</v>
      </c>
      <c r="I9" s="6" t="s">
        <v>81</v>
      </c>
      <c r="J9" s="6">
        <v>2</v>
      </c>
      <c r="K9" s="6" t="s">
        <v>202</v>
      </c>
      <c r="L9" s="6" t="s">
        <v>30</v>
      </c>
      <c r="M9" s="6" t="s">
        <v>193</v>
      </c>
      <c r="N9" s="3">
        <v>9032153</v>
      </c>
      <c r="O9" s="6">
        <v>716</v>
      </c>
      <c r="P9" s="6">
        <v>151</v>
      </c>
      <c r="Q9" s="6">
        <f>(O9/N9)*100</f>
        <v>7.9272350678736281E-3</v>
      </c>
      <c r="R9" s="6">
        <f>(P9/O9)*100</f>
        <v>21.089385474860336</v>
      </c>
      <c r="S9" s="6" t="s">
        <v>35</v>
      </c>
      <c r="T9" s="6" t="s">
        <v>21</v>
      </c>
      <c r="U9" s="6" t="s">
        <v>22</v>
      </c>
      <c r="V9" s="6" t="s">
        <v>569</v>
      </c>
    </row>
    <row r="10" spans="1:22" x14ac:dyDescent="0.2">
      <c r="A10" s="6" t="s">
        <v>188</v>
      </c>
      <c r="B10" s="6" t="s">
        <v>189</v>
      </c>
      <c r="C10" s="6" t="s">
        <v>190</v>
      </c>
      <c r="D10" s="6"/>
      <c r="E10" s="6" t="s">
        <v>191</v>
      </c>
      <c r="F10" s="6" t="s">
        <v>33</v>
      </c>
      <c r="G10" s="6" t="s">
        <v>34</v>
      </c>
      <c r="H10" s="6">
        <v>260</v>
      </c>
      <c r="I10" s="6" t="s">
        <v>81</v>
      </c>
      <c r="J10" s="6">
        <v>2</v>
      </c>
      <c r="K10" s="6" t="s">
        <v>192</v>
      </c>
      <c r="L10" s="6" t="s">
        <v>30</v>
      </c>
      <c r="M10" s="6" t="s">
        <v>193</v>
      </c>
      <c r="N10" s="6">
        <v>320000</v>
      </c>
      <c r="O10" s="6" t="s">
        <v>35</v>
      </c>
      <c r="P10" s="6">
        <v>5</v>
      </c>
      <c r="Q10" s="6" t="s">
        <v>35</v>
      </c>
      <c r="R10" s="6">
        <f>(P10/N10)*100</f>
        <v>1.5625000000000001E-3</v>
      </c>
      <c r="S10" s="6" t="s">
        <v>511</v>
      </c>
      <c r="T10" s="6" t="s">
        <v>21</v>
      </c>
      <c r="U10" s="6" t="s">
        <v>22</v>
      </c>
      <c r="V10" s="6" t="s">
        <v>584</v>
      </c>
    </row>
    <row r="11" spans="1:22" x14ac:dyDescent="0.2">
      <c r="A11" s="6" t="s">
        <v>207</v>
      </c>
      <c r="B11" s="6" t="s">
        <v>208</v>
      </c>
      <c r="C11" s="6" t="s">
        <v>209</v>
      </c>
      <c r="D11" s="6">
        <v>2018</v>
      </c>
      <c r="E11" s="6" t="s">
        <v>210</v>
      </c>
      <c r="F11" s="6" t="s">
        <v>33</v>
      </c>
      <c r="G11" s="6" t="s">
        <v>34</v>
      </c>
      <c r="H11" s="6">
        <v>178</v>
      </c>
      <c r="I11" s="6" t="s">
        <v>81</v>
      </c>
      <c r="J11" s="6">
        <v>2</v>
      </c>
      <c r="K11" s="6" t="s">
        <v>211</v>
      </c>
      <c r="L11" s="6" t="s">
        <v>30</v>
      </c>
      <c r="M11" s="6" t="s">
        <v>193</v>
      </c>
      <c r="N11" s="3">
        <v>5042213</v>
      </c>
      <c r="O11" s="6">
        <v>26</v>
      </c>
      <c r="P11" s="6">
        <v>9</v>
      </c>
      <c r="Q11" s="6">
        <f>(O11/N11)*100</f>
        <v>5.156466019979719E-4</v>
      </c>
      <c r="R11" s="6">
        <f>(P11/O11)*100</f>
        <v>34.615384615384613</v>
      </c>
      <c r="S11" s="6" t="s">
        <v>35</v>
      </c>
      <c r="T11" s="6" t="s">
        <v>21</v>
      </c>
      <c r="U11" s="6" t="s">
        <v>22</v>
      </c>
      <c r="V11" s="3" t="s">
        <v>571</v>
      </c>
    </row>
    <row r="12" spans="1:22" x14ac:dyDescent="0.2">
      <c r="A12" s="6" t="s">
        <v>250</v>
      </c>
      <c r="B12" s="6" t="s">
        <v>251</v>
      </c>
      <c r="C12" s="6" t="s">
        <v>143</v>
      </c>
      <c r="D12" s="6">
        <v>2015</v>
      </c>
      <c r="E12" s="6" t="s">
        <v>252</v>
      </c>
      <c r="F12" s="6" t="s">
        <v>96</v>
      </c>
      <c r="G12" s="6" t="s">
        <v>34</v>
      </c>
      <c r="H12" s="6">
        <v>12.1</v>
      </c>
      <c r="I12" s="6" t="s">
        <v>17</v>
      </c>
      <c r="J12" s="6">
        <v>1</v>
      </c>
      <c r="K12" s="6" t="s">
        <v>253</v>
      </c>
      <c r="L12" s="6" t="s">
        <v>30</v>
      </c>
      <c r="M12" s="6" t="s">
        <v>247</v>
      </c>
      <c r="N12" s="14">
        <v>197763</v>
      </c>
      <c r="O12" s="3">
        <v>227</v>
      </c>
      <c r="P12" s="3">
        <v>3</v>
      </c>
      <c r="Q12" s="6">
        <f>(O12/N12)*100</f>
        <v>0.11478385744552824</v>
      </c>
      <c r="R12" s="6">
        <f>(P12/O12)*100</f>
        <v>1.3215859030837005</v>
      </c>
      <c r="S12" s="6" t="s">
        <v>510</v>
      </c>
      <c r="T12" s="6" t="s">
        <v>21</v>
      </c>
      <c r="U12" s="6" t="s">
        <v>55</v>
      </c>
      <c r="V12" s="6" t="s">
        <v>550</v>
      </c>
    </row>
    <row r="13" spans="1:22" x14ac:dyDescent="0.2">
      <c r="A13" s="6" t="s">
        <v>382</v>
      </c>
      <c r="B13" s="6" t="s">
        <v>383</v>
      </c>
      <c r="C13" s="6" t="s">
        <v>13</v>
      </c>
      <c r="D13" s="6">
        <v>2020</v>
      </c>
      <c r="E13" s="6" t="s">
        <v>384</v>
      </c>
      <c r="F13" s="6" t="s">
        <v>33</v>
      </c>
      <c r="G13" s="6" t="s">
        <v>34</v>
      </c>
      <c r="H13" s="6">
        <v>182</v>
      </c>
      <c r="I13" s="6" t="s">
        <v>197</v>
      </c>
      <c r="J13" s="6">
        <v>3</v>
      </c>
      <c r="K13" s="6" t="s">
        <v>385</v>
      </c>
      <c r="L13" s="6" t="s">
        <v>30</v>
      </c>
      <c r="M13" s="6" t="s">
        <v>356</v>
      </c>
      <c r="N13" s="6" t="s">
        <v>35</v>
      </c>
      <c r="O13" s="6">
        <v>645131</v>
      </c>
      <c r="P13" s="6">
        <v>298</v>
      </c>
      <c r="Q13" s="6" t="s">
        <v>35</v>
      </c>
      <c r="R13" s="6">
        <f>(P13/O13)*100</f>
        <v>4.6192168722321514E-2</v>
      </c>
      <c r="S13" s="6" t="s">
        <v>35</v>
      </c>
      <c r="T13" s="6" t="s">
        <v>21</v>
      </c>
      <c r="U13" s="6" t="s">
        <v>22</v>
      </c>
      <c r="V13" s="6" t="s">
        <v>555</v>
      </c>
    </row>
    <row r="14" spans="1:22" x14ac:dyDescent="0.2">
      <c r="A14" s="6" t="s">
        <v>414</v>
      </c>
      <c r="B14" s="6" t="s">
        <v>415</v>
      </c>
      <c r="C14" s="6" t="s">
        <v>94</v>
      </c>
      <c r="D14" s="6">
        <v>2017</v>
      </c>
      <c r="E14" s="6" t="s">
        <v>416</v>
      </c>
      <c r="F14" s="6" t="s">
        <v>33</v>
      </c>
      <c r="G14" s="6" t="s">
        <v>34</v>
      </c>
      <c r="H14" s="6">
        <v>360</v>
      </c>
      <c r="I14" s="6" t="s">
        <v>197</v>
      </c>
      <c r="J14" s="6">
        <v>3</v>
      </c>
      <c r="K14" s="6" t="s">
        <v>417</v>
      </c>
      <c r="L14" s="6" t="s">
        <v>179</v>
      </c>
      <c r="M14" s="6" t="s">
        <v>356</v>
      </c>
      <c r="N14" s="14">
        <v>5353</v>
      </c>
      <c r="O14" s="6">
        <v>400</v>
      </c>
      <c r="P14" s="6">
        <v>17</v>
      </c>
      <c r="Q14" s="6">
        <f>(O14/N14)*100</f>
        <v>7.4724453577433207</v>
      </c>
      <c r="R14" s="6">
        <f>(P14/O14)*100</f>
        <v>4.25</v>
      </c>
      <c r="S14" s="6" t="s">
        <v>35</v>
      </c>
      <c r="T14" s="6" t="s">
        <v>21</v>
      </c>
      <c r="U14" s="6" t="s">
        <v>22</v>
      </c>
      <c r="V14" s="6" t="s">
        <v>528</v>
      </c>
    </row>
    <row r="15" spans="1:22" x14ac:dyDescent="0.2">
      <c r="A15" s="6" t="s">
        <v>361</v>
      </c>
      <c r="B15" s="6" t="s">
        <v>362</v>
      </c>
      <c r="C15" s="6" t="s">
        <v>166</v>
      </c>
      <c r="D15" s="6">
        <v>2020</v>
      </c>
      <c r="E15" s="6" t="s">
        <v>363</v>
      </c>
      <c r="F15" s="6" t="s">
        <v>27</v>
      </c>
      <c r="G15" s="6" t="s">
        <v>16</v>
      </c>
      <c r="H15" s="6">
        <v>3000</v>
      </c>
      <c r="I15" s="6" t="s">
        <v>197</v>
      </c>
      <c r="J15" s="6">
        <v>4</v>
      </c>
      <c r="K15" s="6" t="s">
        <v>364</v>
      </c>
      <c r="L15" s="6" t="s">
        <v>30</v>
      </c>
      <c r="M15" s="6" t="s">
        <v>356</v>
      </c>
      <c r="N15" s="6">
        <v>1098</v>
      </c>
      <c r="O15" s="6">
        <v>57</v>
      </c>
      <c r="P15" s="6">
        <v>1</v>
      </c>
      <c r="Q15" s="6">
        <f>(O15/N15)*100</f>
        <v>5.1912568306010929</v>
      </c>
      <c r="R15" s="6">
        <f>(P15/O15)*100</f>
        <v>1.7543859649122806</v>
      </c>
      <c r="S15" s="6" t="s">
        <v>35</v>
      </c>
      <c r="T15" s="6" t="s">
        <v>21</v>
      </c>
      <c r="U15" s="6" t="s">
        <v>22</v>
      </c>
      <c r="V15" s="6" t="s">
        <v>527</v>
      </c>
    </row>
    <row r="16" spans="1:22" x14ac:dyDescent="0.2">
      <c r="A16" s="6" t="s">
        <v>49</v>
      </c>
      <c r="B16" s="6" t="s">
        <v>50</v>
      </c>
      <c r="C16" s="6" t="s">
        <v>31</v>
      </c>
      <c r="D16" s="6">
        <v>2019</v>
      </c>
      <c r="E16" s="6" t="s">
        <v>51</v>
      </c>
      <c r="F16" s="6" t="s">
        <v>47</v>
      </c>
      <c r="G16" s="6" t="s">
        <v>28</v>
      </c>
      <c r="H16" s="6">
        <v>1230</v>
      </c>
      <c r="I16" s="6" t="s">
        <v>17</v>
      </c>
      <c r="J16" s="6">
        <v>1</v>
      </c>
      <c r="K16" s="6" t="s">
        <v>52</v>
      </c>
      <c r="L16" s="6" t="s">
        <v>53</v>
      </c>
      <c r="M16" s="6" t="s">
        <v>20</v>
      </c>
      <c r="N16" s="18">
        <v>21342</v>
      </c>
      <c r="O16" s="6">
        <v>198</v>
      </c>
      <c r="P16" s="6">
        <v>188</v>
      </c>
      <c r="Q16" s="6">
        <f>(O16/N16)*100</f>
        <v>0.92774810233342708</v>
      </c>
      <c r="R16" s="6">
        <f>(P16/O16)*100</f>
        <v>94.949494949494948</v>
      </c>
      <c r="S16" s="6" t="s">
        <v>35</v>
      </c>
      <c r="T16" s="6" t="s">
        <v>21</v>
      </c>
      <c r="U16" s="6" t="s">
        <v>55</v>
      </c>
      <c r="V16" s="6" t="s">
        <v>54</v>
      </c>
    </row>
    <row r="17" spans="1:23" x14ac:dyDescent="0.2">
      <c r="A17" s="6" t="s">
        <v>152</v>
      </c>
      <c r="B17" s="6" t="s">
        <v>153</v>
      </c>
      <c r="C17" s="6" t="s">
        <v>13</v>
      </c>
      <c r="D17" s="6">
        <v>2023</v>
      </c>
      <c r="E17" s="6" t="s">
        <v>154</v>
      </c>
      <c r="F17" s="6" t="s">
        <v>155</v>
      </c>
      <c r="G17" s="6" t="s">
        <v>34</v>
      </c>
      <c r="H17" s="6">
        <v>2200</v>
      </c>
      <c r="I17" s="6" t="s">
        <v>17</v>
      </c>
      <c r="J17" s="6">
        <v>1</v>
      </c>
      <c r="K17" s="6" t="s">
        <v>156</v>
      </c>
      <c r="L17" s="6" t="s">
        <v>157</v>
      </c>
      <c r="M17" s="6" t="s">
        <v>20</v>
      </c>
      <c r="N17" s="14">
        <v>94744</v>
      </c>
      <c r="O17" s="19">
        <v>3709</v>
      </c>
      <c r="P17" s="6">
        <v>2155</v>
      </c>
      <c r="Q17" s="6">
        <f>(O17/N17)*100</f>
        <v>3.9147597737059865</v>
      </c>
      <c r="R17" s="6">
        <f>(P17/O17)*100</f>
        <v>58.101914262604467</v>
      </c>
      <c r="S17" s="6" t="s">
        <v>35</v>
      </c>
      <c r="T17" s="6" t="s">
        <v>21</v>
      </c>
      <c r="U17" s="6" t="s">
        <v>22</v>
      </c>
      <c r="V17" s="6" t="s">
        <v>543</v>
      </c>
    </row>
    <row r="18" spans="1:23" x14ac:dyDescent="0.2">
      <c r="A18" s="6" t="s">
        <v>386</v>
      </c>
      <c r="B18" s="6" t="s">
        <v>200</v>
      </c>
      <c r="C18" s="6" t="s">
        <v>94</v>
      </c>
      <c r="D18" s="6">
        <v>2021</v>
      </c>
      <c r="E18" s="6" t="s">
        <v>387</v>
      </c>
      <c r="F18" s="6" t="s">
        <v>33</v>
      </c>
      <c r="G18" s="6" t="s">
        <v>34</v>
      </c>
      <c r="H18" s="6">
        <v>216</v>
      </c>
      <c r="I18" s="3" t="s">
        <v>197</v>
      </c>
      <c r="J18" s="6">
        <v>2</v>
      </c>
      <c r="K18" s="6" t="s">
        <v>388</v>
      </c>
      <c r="L18" s="6" t="s">
        <v>30</v>
      </c>
      <c r="M18" s="6" t="s">
        <v>356</v>
      </c>
      <c r="N18" s="6" t="s">
        <v>35</v>
      </c>
      <c r="O18" s="6">
        <v>681</v>
      </c>
      <c r="P18" s="3">
        <v>90</v>
      </c>
      <c r="Q18" s="6" t="s">
        <v>35</v>
      </c>
      <c r="R18" s="6">
        <f>(P18/O18)*100</f>
        <v>13.215859030837004</v>
      </c>
      <c r="S18" s="6" t="s">
        <v>35</v>
      </c>
      <c r="T18" s="6" t="s">
        <v>21</v>
      </c>
      <c r="U18" s="6" t="s">
        <v>22</v>
      </c>
      <c r="V18" s="6" t="s">
        <v>549</v>
      </c>
    </row>
    <row r="19" spans="1:23" s="7" customFormat="1" x14ac:dyDescent="0.2">
      <c r="A19" s="6" t="s">
        <v>394</v>
      </c>
      <c r="B19" s="6" t="s">
        <v>395</v>
      </c>
      <c r="C19" s="6" t="s">
        <v>94</v>
      </c>
      <c r="D19" s="6">
        <v>2020</v>
      </c>
      <c r="E19" s="6" t="s">
        <v>396</v>
      </c>
      <c r="F19" s="6" t="s">
        <v>33</v>
      </c>
      <c r="G19" s="6" t="s">
        <v>34</v>
      </c>
      <c r="H19" s="6">
        <v>270</v>
      </c>
      <c r="I19" s="6" t="s">
        <v>197</v>
      </c>
      <c r="J19" s="6">
        <v>3</v>
      </c>
      <c r="K19" s="6" t="s">
        <v>397</v>
      </c>
      <c r="L19" s="6" t="s">
        <v>30</v>
      </c>
      <c r="M19" s="6" t="s">
        <v>356</v>
      </c>
      <c r="N19" s="6" t="s">
        <v>35</v>
      </c>
      <c r="O19" s="6" t="s">
        <v>35</v>
      </c>
      <c r="P19" s="6">
        <v>326</v>
      </c>
      <c r="Q19" s="6" t="s">
        <v>35</v>
      </c>
      <c r="R19" s="6" t="s">
        <v>35</v>
      </c>
      <c r="S19" s="6" t="s">
        <v>35</v>
      </c>
      <c r="T19" s="6" t="s">
        <v>21</v>
      </c>
      <c r="U19" s="6" t="s">
        <v>22</v>
      </c>
      <c r="V19" s="15" t="s">
        <v>548</v>
      </c>
      <c r="W19"/>
    </row>
    <row r="20" spans="1:23" s="11" customFormat="1" x14ac:dyDescent="0.2">
      <c r="A20" s="6" t="s">
        <v>432</v>
      </c>
      <c r="B20" s="6" t="s">
        <v>433</v>
      </c>
      <c r="C20" s="6" t="s">
        <v>62</v>
      </c>
      <c r="D20" s="6">
        <v>2016</v>
      </c>
      <c r="E20" s="6" t="s">
        <v>434</v>
      </c>
      <c r="F20" s="6" t="s">
        <v>27</v>
      </c>
      <c r="G20" s="6" t="s">
        <v>16</v>
      </c>
      <c r="H20" s="6">
        <v>2460</v>
      </c>
      <c r="I20" s="6" t="s">
        <v>197</v>
      </c>
      <c r="J20" s="6">
        <v>11</v>
      </c>
      <c r="K20" s="6" t="s">
        <v>435</v>
      </c>
      <c r="L20" s="6" t="s">
        <v>30</v>
      </c>
      <c r="M20" s="6" t="s">
        <v>436</v>
      </c>
      <c r="N20" s="6">
        <v>17</v>
      </c>
      <c r="O20" s="6">
        <v>10</v>
      </c>
      <c r="P20" s="3">
        <v>3</v>
      </c>
      <c r="Q20" s="6">
        <f>(O20/N20)*100</f>
        <v>58.82352941176471</v>
      </c>
      <c r="R20" s="6">
        <f>(P20/O20)*100</f>
        <v>30</v>
      </c>
      <c r="S20" s="6" t="s">
        <v>513</v>
      </c>
      <c r="T20" s="6" t="s">
        <v>21</v>
      </c>
      <c r="U20" s="6" t="s">
        <v>22</v>
      </c>
      <c r="V20" s="6" t="s">
        <v>437</v>
      </c>
      <c r="W20" s="10"/>
    </row>
    <row r="21" spans="1:23" x14ac:dyDescent="0.2">
      <c r="A21" s="6" t="s">
        <v>365</v>
      </c>
      <c r="B21" s="6" t="s">
        <v>366</v>
      </c>
      <c r="C21" s="6" t="s">
        <v>143</v>
      </c>
      <c r="D21" s="6">
        <v>2021</v>
      </c>
      <c r="E21" s="6" t="s">
        <v>367</v>
      </c>
      <c r="F21" s="6" t="s">
        <v>27</v>
      </c>
      <c r="G21" s="6" t="s">
        <v>16</v>
      </c>
      <c r="H21" s="6">
        <v>2660</v>
      </c>
      <c r="I21" s="6" t="s">
        <v>197</v>
      </c>
      <c r="J21" s="6">
        <v>17</v>
      </c>
      <c r="K21" s="6" t="s">
        <v>368</v>
      </c>
      <c r="L21" s="6" t="s">
        <v>30</v>
      </c>
      <c r="M21" s="6" t="s">
        <v>356</v>
      </c>
      <c r="N21" s="14">
        <v>7252</v>
      </c>
      <c r="O21" s="6">
        <v>172</v>
      </c>
      <c r="P21" s="6">
        <v>3</v>
      </c>
      <c r="Q21" s="6">
        <f>(O21/N21)*100</f>
        <v>2.3717595146166577</v>
      </c>
      <c r="R21" s="6">
        <f>(P21/O21)*100</f>
        <v>1.7441860465116279</v>
      </c>
      <c r="S21" s="6" t="s">
        <v>35</v>
      </c>
      <c r="T21" s="6" t="s">
        <v>21</v>
      </c>
      <c r="U21" s="6" t="s">
        <v>22</v>
      </c>
      <c r="V21" s="15" t="s">
        <v>564</v>
      </c>
    </row>
    <row r="22" spans="1:23" x14ac:dyDescent="0.2">
      <c r="A22" s="6" t="s">
        <v>164</v>
      </c>
      <c r="B22" s="6" t="s">
        <v>165</v>
      </c>
      <c r="C22" s="6" t="s">
        <v>166</v>
      </c>
      <c r="D22" s="6">
        <v>2020</v>
      </c>
      <c r="E22" s="6" t="s">
        <v>167</v>
      </c>
      <c r="F22" s="6" t="s">
        <v>27</v>
      </c>
      <c r="G22" s="6" t="s">
        <v>28</v>
      </c>
      <c r="H22" s="6">
        <v>1100</v>
      </c>
      <c r="I22" s="6" t="s">
        <v>17</v>
      </c>
      <c r="J22" s="6">
        <v>1</v>
      </c>
      <c r="K22" s="6" t="s">
        <v>168</v>
      </c>
      <c r="L22" s="6" t="s">
        <v>169</v>
      </c>
      <c r="M22" s="6" t="s">
        <v>20</v>
      </c>
      <c r="N22" s="14">
        <v>21475107</v>
      </c>
      <c r="O22" s="6">
        <v>244</v>
      </c>
      <c r="P22" s="6">
        <v>53</v>
      </c>
      <c r="Q22" s="6">
        <f>(O22/N22)*100</f>
        <v>1.1361992282506439E-3</v>
      </c>
      <c r="R22" s="6">
        <f>(P22/O22)*100</f>
        <v>21.721311475409834</v>
      </c>
      <c r="S22" s="6" t="s">
        <v>35</v>
      </c>
      <c r="T22" s="6" t="s">
        <v>21</v>
      </c>
      <c r="U22" s="6" t="s">
        <v>22</v>
      </c>
      <c r="V22" s="6" t="s">
        <v>170</v>
      </c>
    </row>
    <row r="23" spans="1:23" x14ac:dyDescent="0.2">
      <c r="A23" s="3" t="s">
        <v>351</v>
      </c>
      <c r="B23" s="3" t="s">
        <v>352</v>
      </c>
      <c r="C23" s="3" t="s">
        <v>62</v>
      </c>
      <c r="D23" s="3">
        <v>2019</v>
      </c>
      <c r="E23" s="3" t="s">
        <v>353</v>
      </c>
      <c r="F23" s="3" t="s">
        <v>354</v>
      </c>
      <c r="G23" s="3" t="s">
        <v>34</v>
      </c>
      <c r="H23" s="3">
        <v>338</v>
      </c>
      <c r="I23" s="3" t="s">
        <v>197</v>
      </c>
      <c r="J23" s="3">
        <v>2</v>
      </c>
      <c r="K23" s="3" t="s">
        <v>355</v>
      </c>
      <c r="L23" s="3" t="s">
        <v>30</v>
      </c>
      <c r="M23" s="3" t="s">
        <v>356</v>
      </c>
      <c r="N23" s="18">
        <v>1269</v>
      </c>
      <c r="O23" s="16">
        <v>202</v>
      </c>
      <c r="P23" s="16">
        <v>101</v>
      </c>
      <c r="Q23" s="6">
        <f>(O23/N23)*100</f>
        <v>15.918045705279749</v>
      </c>
      <c r="R23" s="6">
        <f>(P23/O23)*100</f>
        <v>50</v>
      </c>
      <c r="S23" s="6" t="s">
        <v>35</v>
      </c>
      <c r="T23" s="3" t="s">
        <v>21</v>
      </c>
      <c r="U23" s="6" t="s">
        <v>22</v>
      </c>
      <c r="V23" s="3" t="s">
        <v>531</v>
      </c>
    </row>
    <row r="24" spans="1:23" x14ac:dyDescent="0.2">
      <c r="A24" s="6" t="s">
        <v>389</v>
      </c>
      <c r="B24" s="6" t="s">
        <v>390</v>
      </c>
      <c r="C24" s="6" t="s">
        <v>391</v>
      </c>
      <c r="D24" s="6">
        <v>2024</v>
      </c>
      <c r="E24" s="6" t="s">
        <v>392</v>
      </c>
      <c r="F24" s="6" t="s">
        <v>33</v>
      </c>
      <c r="G24" s="6" t="s">
        <v>34</v>
      </c>
      <c r="H24" s="6">
        <v>290</v>
      </c>
      <c r="I24" s="6" t="s">
        <v>197</v>
      </c>
      <c r="J24" s="6">
        <v>3</v>
      </c>
      <c r="K24" s="6" t="s">
        <v>393</v>
      </c>
      <c r="L24" s="6" t="s">
        <v>30</v>
      </c>
      <c r="M24" s="6" t="s">
        <v>356</v>
      </c>
      <c r="N24" s="14">
        <v>18307309</v>
      </c>
      <c r="O24" s="6">
        <v>753</v>
      </c>
      <c r="P24" s="6">
        <v>1</v>
      </c>
      <c r="Q24" s="6">
        <f>(O24/N24)*100</f>
        <v>4.1131113261921783E-3</v>
      </c>
      <c r="R24" s="6">
        <f>(P24/O24)*100</f>
        <v>0.13280212483399734</v>
      </c>
      <c r="S24" s="6" t="s">
        <v>35</v>
      </c>
      <c r="T24" s="6" t="s">
        <v>21</v>
      </c>
      <c r="U24" s="6" t="s">
        <v>22</v>
      </c>
      <c r="V24" s="6" t="s">
        <v>526</v>
      </c>
    </row>
    <row r="25" spans="1:23" x14ac:dyDescent="0.2">
      <c r="A25" s="6" t="s">
        <v>113</v>
      </c>
      <c r="B25" s="6" t="s">
        <v>114</v>
      </c>
      <c r="C25" s="6" t="s">
        <v>94</v>
      </c>
      <c r="D25" s="6">
        <v>2021</v>
      </c>
      <c r="E25" s="6" t="s">
        <v>115</v>
      </c>
      <c r="F25" s="6" t="s">
        <v>27</v>
      </c>
      <c r="G25" s="6" t="s">
        <v>28</v>
      </c>
      <c r="H25" s="6">
        <v>812</v>
      </c>
      <c r="I25" s="6" t="s">
        <v>17</v>
      </c>
      <c r="J25" s="6">
        <v>1</v>
      </c>
      <c r="K25" s="6" t="s">
        <v>116</v>
      </c>
      <c r="L25" s="6" t="s">
        <v>117</v>
      </c>
      <c r="M25" s="6" t="s">
        <v>20</v>
      </c>
      <c r="N25" s="14">
        <v>123792</v>
      </c>
      <c r="O25" s="19">
        <v>16960</v>
      </c>
      <c r="P25" s="19">
        <v>1147</v>
      </c>
      <c r="Q25" s="6">
        <f>(O25/N25)*100</f>
        <v>13.700400672095128</v>
      </c>
      <c r="R25" s="6">
        <f>(P25/O25)*100</f>
        <v>6.7629716981132066</v>
      </c>
      <c r="S25" s="6" t="s">
        <v>35</v>
      </c>
      <c r="T25" s="6" t="s">
        <v>21</v>
      </c>
      <c r="U25" s="6" t="s">
        <v>22</v>
      </c>
      <c r="V25" s="15" t="s">
        <v>35</v>
      </c>
    </row>
    <row r="26" spans="1:23" x14ac:dyDescent="0.2">
      <c r="A26" s="5" t="s">
        <v>110</v>
      </c>
      <c r="B26" s="5" t="s">
        <v>111</v>
      </c>
      <c r="C26" s="6" t="s">
        <v>112</v>
      </c>
      <c r="D26" s="6">
        <v>2024</v>
      </c>
      <c r="E26" s="6" t="s">
        <v>453</v>
      </c>
      <c r="F26" s="6" t="s">
        <v>454</v>
      </c>
      <c r="G26" s="6" t="s">
        <v>34</v>
      </c>
      <c r="H26" s="6" t="s">
        <v>35</v>
      </c>
      <c r="I26" s="6" t="s">
        <v>197</v>
      </c>
      <c r="J26" s="6">
        <v>25</v>
      </c>
      <c r="K26" s="6" t="s">
        <v>109</v>
      </c>
      <c r="L26" s="6" t="s">
        <v>30</v>
      </c>
      <c r="M26" s="6" t="s">
        <v>455</v>
      </c>
      <c r="N26" s="6">
        <v>44861</v>
      </c>
      <c r="O26" s="6">
        <v>14328</v>
      </c>
      <c r="P26" s="6">
        <v>108</v>
      </c>
      <c r="Q26" s="6">
        <f>(O26/N26)*100</f>
        <v>31.93865495642094</v>
      </c>
      <c r="R26" s="6">
        <f>(P26/O26)*100</f>
        <v>0.75376884422110546</v>
      </c>
      <c r="S26" s="6" t="s">
        <v>35</v>
      </c>
      <c r="T26" s="6" t="s">
        <v>21</v>
      </c>
      <c r="U26" s="6" t="s">
        <v>22</v>
      </c>
      <c r="V26" s="6" t="s">
        <v>540</v>
      </c>
    </row>
    <row r="27" spans="1:23" x14ac:dyDescent="0.2">
      <c r="A27" s="6" t="s">
        <v>423</v>
      </c>
      <c r="B27" s="6" t="s">
        <v>424</v>
      </c>
      <c r="C27" s="6" t="s">
        <v>13</v>
      </c>
      <c r="D27" s="6">
        <v>2015</v>
      </c>
      <c r="E27" s="6" t="s">
        <v>425</v>
      </c>
      <c r="F27" s="6" t="s">
        <v>27</v>
      </c>
      <c r="G27" s="6" t="s">
        <v>426</v>
      </c>
      <c r="H27" s="6">
        <v>1300</v>
      </c>
      <c r="I27" s="3" t="s">
        <v>81</v>
      </c>
      <c r="J27" s="6">
        <v>2</v>
      </c>
      <c r="K27" s="6" t="s">
        <v>427</v>
      </c>
      <c r="L27" s="6" t="s">
        <v>134</v>
      </c>
      <c r="M27" s="6" t="s">
        <v>356</v>
      </c>
      <c r="N27" s="14">
        <v>1465</v>
      </c>
      <c r="O27" s="6">
        <v>64</v>
      </c>
      <c r="P27" s="6">
        <v>3</v>
      </c>
      <c r="Q27" s="6">
        <f>(O27/N27)*100</f>
        <v>4.3686006825938568</v>
      </c>
      <c r="R27" s="6">
        <f>(P27/O27)*100</f>
        <v>4.6875</v>
      </c>
      <c r="S27" s="6" t="s">
        <v>35</v>
      </c>
      <c r="T27" s="6" t="s">
        <v>21</v>
      </c>
      <c r="U27" s="6" t="s">
        <v>22</v>
      </c>
      <c r="V27" s="15" t="s">
        <v>35</v>
      </c>
    </row>
    <row r="28" spans="1:23" x14ac:dyDescent="0.2">
      <c r="A28" s="5" t="s">
        <v>82</v>
      </c>
      <c r="B28" s="5" t="s">
        <v>83</v>
      </c>
      <c r="C28" s="6" t="s">
        <v>84</v>
      </c>
      <c r="D28" s="6">
        <v>2021</v>
      </c>
      <c r="E28" s="3" t="s">
        <v>85</v>
      </c>
      <c r="F28" s="3" t="s">
        <v>47</v>
      </c>
      <c r="G28" s="6" t="s">
        <v>16</v>
      </c>
      <c r="H28" s="6">
        <v>326.2</v>
      </c>
      <c r="I28" s="6" t="s">
        <v>81</v>
      </c>
      <c r="J28" s="6">
        <v>2</v>
      </c>
      <c r="K28" s="6" t="s">
        <v>86</v>
      </c>
      <c r="L28" s="6" t="s">
        <v>30</v>
      </c>
      <c r="M28" s="6" t="s">
        <v>20</v>
      </c>
      <c r="N28" s="6">
        <v>17855</v>
      </c>
      <c r="O28" s="6">
        <v>200</v>
      </c>
      <c r="P28" s="6">
        <v>1</v>
      </c>
      <c r="Q28" s="6">
        <f>(O28/N28)*100</f>
        <v>1.1201344161299356</v>
      </c>
      <c r="R28" s="6">
        <f>(P28/O28)*100</f>
        <v>0.5</v>
      </c>
      <c r="S28" s="6" t="s">
        <v>35</v>
      </c>
      <c r="T28" s="6" t="s">
        <v>21</v>
      </c>
      <c r="U28" s="6" t="s">
        <v>22</v>
      </c>
      <c r="V28" s="6" t="s">
        <v>539</v>
      </c>
    </row>
    <row r="29" spans="1:23" x14ac:dyDescent="0.2">
      <c r="A29" s="3" t="s">
        <v>357</v>
      </c>
      <c r="B29" s="3" t="s">
        <v>358</v>
      </c>
      <c r="C29" s="3" t="s">
        <v>137</v>
      </c>
      <c r="D29" s="3">
        <v>2017</v>
      </c>
      <c r="E29" s="3" t="s">
        <v>359</v>
      </c>
      <c r="F29" s="6" t="s">
        <v>47</v>
      </c>
      <c r="G29" s="6" t="s">
        <v>16</v>
      </c>
      <c r="H29" s="3">
        <v>148</v>
      </c>
      <c r="I29" s="3" t="s">
        <v>81</v>
      </c>
      <c r="J29" s="3">
        <v>2</v>
      </c>
      <c r="K29" s="3" t="s">
        <v>360</v>
      </c>
      <c r="L29" s="3" t="s">
        <v>30</v>
      </c>
      <c r="M29" s="3" t="s">
        <v>356</v>
      </c>
      <c r="N29" s="6" t="s">
        <v>35</v>
      </c>
      <c r="O29" s="3">
        <v>640</v>
      </c>
      <c r="P29" s="3">
        <v>110</v>
      </c>
      <c r="Q29" s="6" t="s">
        <v>35</v>
      </c>
      <c r="R29" s="6">
        <f>(P29/O29)*100</f>
        <v>17.1875</v>
      </c>
      <c r="S29" s="6" t="s">
        <v>35</v>
      </c>
      <c r="T29" s="3" t="s">
        <v>21</v>
      </c>
      <c r="U29" s="6" t="s">
        <v>22</v>
      </c>
      <c r="V29" s="3" t="s">
        <v>535</v>
      </c>
    </row>
    <row r="30" spans="1:23" x14ac:dyDescent="0.2">
      <c r="A30" s="6" t="s">
        <v>216</v>
      </c>
      <c r="B30" s="6" t="s">
        <v>217</v>
      </c>
      <c r="C30" s="6" t="s">
        <v>31</v>
      </c>
      <c r="D30" s="6">
        <v>2023</v>
      </c>
      <c r="E30" s="6" t="s">
        <v>218</v>
      </c>
      <c r="F30" s="6" t="s">
        <v>47</v>
      </c>
      <c r="G30" s="6" t="s">
        <v>16</v>
      </c>
      <c r="H30" s="6">
        <v>180</v>
      </c>
      <c r="I30" s="6" t="s">
        <v>17</v>
      </c>
      <c r="J30" s="6">
        <v>1</v>
      </c>
      <c r="K30" s="6" t="s">
        <v>219</v>
      </c>
      <c r="L30" s="6" t="s">
        <v>30</v>
      </c>
      <c r="M30" s="6" t="s">
        <v>193</v>
      </c>
      <c r="N30" s="6" t="s">
        <v>35</v>
      </c>
      <c r="O30" s="14">
        <v>1484</v>
      </c>
      <c r="P30" s="6">
        <v>5</v>
      </c>
      <c r="Q30" s="6" t="s">
        <v>35</v>
      </c>
      <c r="R30" s="6">
        <f>(P30/O30)*100</f>
        <v>0.33692722371967659</v>
      </c>
      <c r="S30" s="6" t="s">
        <v>356</v>
      </c>
      <c r="T30" s="6" t="s">
        <v>21</v>
      </c>
      <c r="U30" s="6" t="s">
        <v>22</v>
      </c>
      <c r="V30" s="6" t="s">
        <v>220</v>
      </c>
    </row>
    <row r="31" spans="1:23" x14ac:dyDescent="0.2">
      <c r="A31" s="6" t="s">
        <v>296</v>
      </c>
      <c r="B31" s="6" t="s">
        <v>297</v>
      </c>
      <c r="C31" s="6" t="s">
        <v>120</v>
      </c>
      <c r="D31" s="6">
        <v>2003</v>
      </c>
      <c r="E31" s="6" t="s">
        <v>218</v>
      </c>
      <c r="F31" s="6" t="s">
        <v>47</v>
      </c>
      <c r="G31" s="6" t="s">
        <v>16</v>
      </c>
      <c r="H31" s="6">
        <v>180</v>
      </c>
      <c r="I31" s="6" t="s">
        <v>17</v>
      </c>
      <c r="J31" s="6">
        <v>1</v>
      </c>
      <c r="K31" s="6" t="s">
        <v>298</v>
      </c>
      <c r="L31" s="6" t="s">
        <v>134</v>
      </c>
      <c r="M31" s="6" t="s">
        <v>291</v>
      </c>
      <c r="N31" s="6">
        <v>32</v>
      </c>
      <c r="O31" s="6">
        <v>8</v>
      </c>
      <c r="P31" s="16">
        <v>2</v>
      </c>
      <c r="Q31" s="6">
        <f>(O31/N31)*100</f>
        <v>25</v>
      </c>
      <c r="R31" s="6">
        <f>(P31/O31)*100</f>
        <v>25</v>
      </c>
      <c r="S31" s="6" t="s">
        <v>35</v>
      </c>
      <c r="T31" s="6" t="s">
        <v>21</v>
      </c>
      <c r="U31" s="6" t="s">
        <v>22</v>
      </c>
      <c r="V31" s="6" t="s">
        <v>570</v>
      </c>
    </row>
    <row r="32" spans="1:23" x14ac:dyDescent="0.2">
      <c r="A32" s="5" t="s">
        <v>194</v>
      </c>
      <c r="B32" s="5" t="s">
        <v>195</v>
      </c>
      <c r="C32" s="6" t="s">
        <v>143</v>
      </c>
      <c r="D32" s="6">
        <v>2021</v>
      </c>
      <c r="E32" s="6" t="s">
        <v>196</v>
      </c>
      <c r="F32" s="6" t="s">
        <v>27</v>
      </c>
      <c r="G32" s="6" t="s">
        <v>16</v>
      </c>
      <c r="H32" s="6">
        <v>1180</v>
      </c>
      <c r="I32" s="6" t="s">
        <v>197</v>
      </c>
      <c r="J32" s="6">
        <v>19</v>
      </c>
      <c r="K32" s="6" t="s">
        <v>198</v>
      </c>
      <c r="L32" s="6" t="s">
        <v>30</v>
      </c>
      <c r="M32" s="6" t="s">
        <v>193</v>
      </c>
      <c r="N32" s="6">
        <v>43458033</v>
      </c>
      <c r="O32" s="6">
        <v>230</v>
      </c>
      <c r="P32" s="6">
        <v>1</v>
      </c>
      <c r="Q32" s="6">
        <f>(O32/N32)*100</f>
        <v>5.2924622704391615E-4</v>
      </c>
      <c r="R32" s="6">
        <f>(P32/O32)*100</f>
        <v>0.43478260869565216</v>
      </c>
      <c r="S32" s="6" t="s">
        <v>509</v>
      </c>
      <c r="T32" s="6" t="s">
        <v>21</v>
      </c>
      <c r="U32" s="6" t="s">
        <v>22</v>
      </c>
      <c r="V32" s="6" t="s">
        <v>525</v>
      </c>
    </row>
    <row r="33" spans="1:22" s="11" customFormat="1" ht="18" customHeight="1" x14ac:dyDescent="0.2">
      <c r="A33" s="6" t="s">
        <v>344</v>
      </c>
      <c r="B33" s="6" t="s">
        <v>345</v>
      </c>
      <c r="C33" s="6" t="s">
        <v>143</v>
      </c>
      <c r="D33" s="6">
        <v>2021</v>
      </c>
      <c r="E33" s="6" t="s">
        <v>336</v>
      </c>
      <c r="F33" s="6" t="s">
        <v>307</v>
      </c>
      <c r="G33" s="6" t="s">
        <v>65</v>
      </c>
      <c r="H33" s="6">
        <v>4.5999999999999996</v>
      </c>
      <c r="I33" s="6" t="s">
        <v>17</v>
      </c>
      <c r="J33" s="6">
        <v>1</v>
      </c>
      <c r="K33" s="6" t="s">
        <v>346</v>
      </c>
      <c r="L33" s="6" t="s">
        <v>30</v>
      </c>
      <c r="M33" s="6" t="s">
        <v>343</v>
      </c>
      <c r="N33" s="6">
        <v>76</v>
      </c>
      <c r="O33" s="6">
        <v>71</v>
      </c>
      <c r="P33" s="6">
        <v>5</v>
      </c>
      <c r="Q33" s="6">
        <f>(O33/N33)*100</f>
        <v>93.421052631578945</v>
      </c>
      <c r="R33" s="6">
        <f>(P33/O33)*100</f>
        <v>7.042253521126761</v>
      </c>
      <c r="S33" s="6" t="s">
        <v>512</v>
      </c>
      <c r="T33" s="6" t="s">
        <v>249</v>
      </c>
      <c r="U33" s="6" t="s">
        <v>22</v>
      </c>
      <c r="V33" s="6" t="s">
        <v>538</v>
      </c>
    </row>
    <row r="34" spans="1:22" x14ac:dyDescent="0.2">
      <c r="A34" s="6" t="s">
        <v>456</v>
      </c>
      <c r="B34" s="6" t="s">
        <v>457</v>
      </c>
      <c r="C34" s="6" t="s">
        <v>458</v>
      </c>
      <c r="D34" s="6">
        <v>2022</v>
      </c>
      <c r="E34" s="6" t="s">
        <v>336</v>
      </c>
      <c r="F34" s="6" t="s">
        <v>307</v>
      </c>
      <c r="G34" s="6" t="s">
        <v>65</v>
      </c>
      <c r="H34" s="6">
        <v>5.0999999999999996</v>
      </c>
      <c r="I34" s="6" t="s">
        <v>17</v>
      </c>
      <c r="J34" s="6">
        <v>1</v>
      </c>
      <c r="K34" s="6" t="s">
        <v>459</v>
      </c>
      <c r="L34" s="6" t="s">
        <v>30</v>
      </c>
      <c r="M34" s="6" t="s">
        <v>460</v>
      </c>
      <c r="N34" s="14">
        <v>4131</v>
      </c>
      <c r="O34" s="6" t="s">
        <v>35</v>
      </c>
      <c r="P34" s="6">
        <v>22</v>
      </c>
      <c r="Q34" s="6" t="s">
        <v>35</v>
      </c>
      <c r="R34" s="6">
        <f>(P34/N34)*100</f>
        <v>0.53255870249334303</v>
      </c>
      <c r="S34" s="6" t="s">
        <v>517</v>
      </c>
      <c r="T34" s="6" t="s">
        <v>21</v>
      </c>
      <c r="U34" s="6" t="s">
        <v>22</v>
      </c>
      <c r="V34" s="6" t="s">
        <v>526</v>
      </c>
    </row>
    <row r="35" spans="1:22" x14ac:dyDescent="0.2">
      <c r="A35" s="6" t="s">
        <v>334</v>
      </c>
      <c r="B35" s="6" t="s">
        <v>335</v>
      </c>
      <c r="C35" s="6" t="s">
        <v>143</v>
      </c>
      <c r="D35" s="6">
        <v>2001</v>
      </c>
      <c r="E35" s="6" t="s">
        <v>336</v>
      </c>
      <c r="F35" s="6" t="s">
        <v>307</v>
      </c>
      <c r="G35" s="6" t="s">
        <v>65</v>
      </c>
      <c r="H35" s="6">
        <v>4.5999999999999996</v>
      </c>
      <c r="I35" s="6" t="s">
        <v>17</v>
      </c>
      <c r="J35" s="6">
        <v>1</v>
      </c>
      <c r="K35" s="6" t="s">
        <v>337</v>
      </c>
      <c r="L35" s="6" t="s">
        <v>30</v>
      </c>
      <c r="M35" s="6" t="s">
        <v>309</v>
      </c>
      <c r="N35" s="6" t="s">
        <v>35</v>
      </c>
      <c r="O35" s="6">
        <v>5</v>
      </c>
      <c r="P35" s="6">
        <v>1</v>
      </c>
      <c r="Q35" s="6" t="s">
        <v>35</v>
      </c>
      <c r="R35" s="6">
        <f>(P35/O35)*100</f>
        <v>20</v>
      </c>
      <c r="S35" s="6" t="s">
        <v>35</v>
      </c>
      <c r="T35" s="6" t="s">
        <v>21</v>
      </c>
      <c r="U35" s="6" t="s">
        <v>55</v>
      </c>
      <c r="V35" s="6" t="s">
        <v>338</v>
      </c>
    </row>
    <row r="36" spans="1:22" x14ac:dyDescent="0.2">
      <c r="A36" s="6" t="s">
        <v>408</v>
      </c>
      <c r="B36" s="6" t="s">
        <v>409</v>
      </c>
      <c r="C36" s="6" t="s">
        <v>143</v>
      </c>
      <c r="D36" s="6">
        <v>2006</v>
      </c>
      <c r="E36" s="6" t="s">
        <v>336</v>
      </c>
      <c r="F36" s="6" t="s">
        <v>307</v>
      </c>
      <c r="G36" s="6" t="s">
        <v>65</v>
      </c>
      <c r="H36" s="6">
        <v>4.5</v>
      </c>
      <c r="I36" s="6" t="s">
        <v>17</v>
      </c>
      <c r="J36" s="6">
        <v>1</v>
      </c>
      <c r="K36" s="6" t="s">
        <v>410</v>
      </c>
      <c r="L36" s="6" t="s">
        <v>30</v>
      </c>
      <c r="M36" s="6" t="s">
        <v>356</v>
      </c>
      <c r="N36" s="6">
        <v>40</v>
      </c>
      <c r="O36" s="6" t="s">
        <v>35</v>
      </c>
      <c r="P36" s="6">
        <v>2</v>
      </c>
      <c r="Q36" s="6" t="s">
        <v>35</v>
      </c>
      <c r="R36" s="3">
        <v>0.532559</v>
      </c>
      <c r="S36" s="6" t="s">
        <v>35</v>
      </c>
      <c r="T36" s="6" t="s">
        <v>21</v>
      </c>
      <c r="U36" s="6" t="s">
        <v>22</v>
      </c>
      <c r="V36" s="6" t="s">
        <v>563</v>
      </c>
    </row>
    <row r="37" spans="1:22" x14ac:dyDescent="0.2">
      <c r="A37" s="6" t="s">
        <v>98</v>
      </c>
      <c r="B37" s="6" t="s">
        <v>99</v>
      </c>
      <c r="C37" s="6" t="s">
        <v>100</v>
      </c>
      <c r="D37" s="6">
        <v>2020</v>
      </c>
      <c r="E37" s="6" t="s">
        <v>71</v>
      </c>
      <c r="F37" s="6" t="s">
        <v>47</v>
      </c>
      <c r="G37" s="6" t="s">
        <v>16</v>
      </c>
      <c r="H37" s="6">
        <v>776.1</v>
      </c>
      <c r="I37" s="6" t="s">
        <v>17</v>
      </c>
      <c r="J37" s="6">
        <v>1</v>
      </c>
      <c r="K37" s="6" t="s">
        <v>101</v>
      </c>
      <c r="L37" s="6" t="s">
        <v>30</v>
      </c>
      <c r="M37" s="6" t="s">
        <v>20</v>
      </c>
      <c r="N37" s="14">
        <v>6635765</v>
      </c>
      <c r="O37" s="14">
        <v>2970</v>
      </c>
      <c r="P37" s="6">
        <v>347</v>
      </c>
      <c r="Q37" s="6">
        <f>(O37/N37)*100</f>
        <v>4.4757462025855344E-2</v>
      </c>
      <c r="R37" s="6">
        <f>(P37/O37)*100</f>
        <v>11.683501683501683</v>
      </c>
      <c r="S37" s="6" t="s">
        <v>35</v>
      </c>
      <c r="T37" s="6" t="s">
        <v>21</v>
      </c>
      <c r="U37" s="6" t="s">
        <v>22</v>
      </c>
      <c r="V37" s="6" t="s">
        <v>580</v>
      </c>
    </row>
    <row r="38" spans="1:22" x14ac:dyDescent="0.2">
      <c r="A38" s="5" t="s">
        <v>68</v>
      </c>
      <c r="B38" s="5" t="s">
        <v>69</v>
      </c>
      <c r="C38" s="6" t="s">
        <v>70</v>
      </c>
      <c r="D38" s="6">
        <v>2022</v>
      </c>
      <c r="E38" s="3" t="s">
        <v>71</v>
      </c>
      <c r="F38" s="3" t="s">
        <v>47</v>
      </c>
      <c r="G38" s="6" t="s">
        <v>16</v>
      </c>
      <c r="H38" s="6">
        <v>776.1</v>
      </c>
      <c r="I38" s="6" t="s">
        <v>17</v>
      </c>
      <c r="J38" s="6">
        <v>1</v>
      </c>
      <c r="K38" s="6" t="s">
        <v>72</v>
      </c>
      <c r="L38" s="6" t="s">
        <v>30</v>
      </c>
      <c r="M38" s="6" t="s">
        <v>20</v>
      </c>
      <c r="N38" s="14">
        <v>353188</v>
      </c>
      <c r="O38" s="6">
        <v>18072</v>
      </c>
      <c r="P38" s="18">
        <v>47</v>
      </c>
      <c r="Q38" s="6">
        <f>(O38/N38)*100</f>
        <v>5.1168216360691758</v>
      </c>
      <c r="R38" s="6">
        <f>(P38/O38)*100</f>
        <v>0.26007082779991147</v>
      </c>
      <c r="S38" s="6" t="s">
        <v>35</v>
      </c>
      <c r="T38" s="6" t="s">
        <v>21</v>
      </c>
      <c r="U38" s="6" t="s">
        <v>22</v>
      </c>
      <c r="V38" s="6" t="s">
        <v>539</v>
      </c>
    </row>
    <row r="39" spans="1:22" x14ac:dyDescent="0.2">
      <c r="A39" s="6" t="s">
        <v>369</v>
      </c>
      <c r="B39" s="6" t="s">
        <v>370</v>
      </c>
      <c r="C39" s="6" t="s">
        <v>371</v>
      </c>
      <c r="D39" s="6">
        <v>2020</v>
      </c>
      <c r="E39" s="6" t="s">
        <v>372</v>
      </c>
      <c r="F39" s="6" t="s">
        <v>33</v>
      </c>
      <c r="G39" s="6" t="s">
        <v>34</v>
      </c>
      <c r="H39" s="6">
        <v>978</v>
      </c>
      <c r="I39" s="3" t="s">
        <v>81</v>
      </c>
      <c r="J39" s="6">
        <v>6</v>
      </c>
      <c r="K39" s="6" t="s">
        <v>373</v>
      </c>
      <c r="L39" s="6" t="s">
        <v>30</v>
      </c>
      <c r="M39" s="6" t="s">
        <v>356</v>
      </c>
      <c r="N39" s="14">
        <v>1403</v>
      </c>
      <c r="O39" s="6">
        <v>53</v>
      </c>
      <c r="P39" s="6">
        <v>48</v>
      </c>
      <c r="Q39" s="6">
        <f>(O39/N39)*100</f>
        <v>3.7776193870277974</v>
      </c>
      <c r="R39" s="6">
        <f>(P39/O39)*100</f>
        <v>90.566037735849065</v>
      </c>
      <c r="S39" s="6" t="s">
        <v>35</v>
      </c>
      <c r="T39" s="6" t="s">
        <v>21</v>
      </c>
      <c r="U39" s="6" t="s">
        <v>22</v>
      </c>
      <c r="V39" s="6" t="s">
        <v>534</v>
      </c>
    </row>
    <row r="40" spans="1:22" x14ac:dyDescent="0.2">
      <c r="A40" s="6" t="s">
        <v>287</v>
      </c>
      <c r="B40" s="6" t="s">
        <v>288</v>
      </c>
      <c r="C40" s="6" t="s">
        <v>13</v>
      </c>
      <c r="D40" s="6">
        <v>2016</v>
      </c>
      <c r="E40" s="6" t="s">
        <v>289</v>
      </c>
      <c r="F40" s="6" t="s">
        <v>27</v>
      </c>
      <c r="G40" s="6" t="s">
        <v>16</v>
      </c>
      <c r="H40" s="6">
        <v>1200</v>
      </c>
      <c r="I40" s="6" t="s">
        <v>17</v>
      </c>
      <c r="J40" s="6">
        <v>1</v>
      </c>
      <c r="K40" s="6" t="s">
        <v>290</v>
      </c>
      <c r="L40" s="6" t="s">
        <v>30</v>
      </c>
      <c r="M40" s="6" t="s">
        <v>291</v>
      </c>
      <c r="N40" s="6">
        <v>7</v>
      </c>
      <c r="O40" s="6">
        <v>6</v>
      </c>
      <c r="P40" s="6">
        <v>2</v>
      </c>
      <c r="Q40" s="6">
        <f>(O40/N40)*100</f>
        <v>85.714285714285708</v>
      </c>
      <c r="R40" s="6">
        <f>(P40/O40)*100</f>
        <v>33.333333333333329</v>
      </c>
      <c r="S40" s="6" t="s">
        <v>35</v>
      </c>
      <c r="T40" s="6" t="s">
        <v>21</v>
      </c>
      <c r="U40" s="6" t="s">
        <v>55</v>
      </c>
      <c r="V40" s="6" t="s">
        <v>292</v>
      </c>
    </row>
    <row r="41" spans="1:22" x14ac:dyDescent="0.2">
      <c r="A41" s="6" t="s">
        <v>281</v>
      </c>
      <c r="B41" s="6" t="s">
        <v>282</v>
      </c>
      <c r="C41" s="6" t="s">
        <v>283</v>
      </c>
      <c r="D41" s="6">
        <v>2024</v>
      </c>
      <c r="E41" s="6" t="s">
        <v>284</v>
      </c>
      <c r="F41" s="6" t="s">
        <v>47</v>
      </c>
      <c r="G41" s="6" t="s">
        <v>16</v>
      </c>
      <c r="H41" s="6">
        <v>173.3</v>
      </c>
      <c r="I41" s="6" t="s">
        <v>17</v>
      </c>
      <c r="J41" s="6">
        <v>1</v>
      </c>
      <c r="K41" s="6" t="s">
        <v>285</v>
      </c>
      <c r="L41" s="6" t="s">
        <v>134</v>
      </c>
      <c r="M41" s="6" t="s">
        <v>247</v>
      </c>
      <c r="N41" s="14">
        <v>15569155</v>
      </c>
      <c r="O41" s="6" t="s">
        <v>35</v>
      </c>
      <c r="P41" s="6">
        <v>6</v>
      </c>
      <c r="Q41" s="6" t="s">
        <v>35</v>
      </c>
      <c r="R41" s="6">
        <f>(P41/N41)*100</f>
        <v>3.853773695489575E-5</v>
      </c>
      <c r="S41" s="6" t="s">
        <v>510</v>
      </c>
      <c r="T41" s="6" t="s">
        <v>286</v>
      </c>
      <c r="U41" s="6" t="s">
        <v>55</v>
      </c>
      <c r="V41" s="6" t="s">
        <v>583</v>
      </c>
    </row>
    <row r="42" spans="1:22" x14ac:dyDescent="0.2">
      <c r="A42" s="3" t="s">
        <v>147</v>
      </c>
      <c r="B42" s="3" t="s">
        <v>148</v>
      </c>
      <c r="C42" s="3" t="s">
        <v>100</v>
      </c>
      <c r="D42" s="6">
        <v>2017</v>
      </c>
      <c r="E42" s="6" t="s">
        <v>149</v>
      </c>
      <c r="F42" s="6" t="s">
        <v>27</v>
      </c>
      <c r="G42" s="6" t="s">
        <v>16</v>
      </c>
      <c r="H42" s="6">
        <v>511.1</v>
      </c>
      <c r="I42" s="6" t="s">
        <v>17</v>
      </c>
      <c r="J42" s="6">
        <v>1</v>
      </c>
      <c r="K42" s="6" t="s">
        <v>150</v>
      </c>
      <c r="L42" s="6" t="s">
        <v>151</v>
      </c>
      <c r="M42" s="6" t="s">
        <v>20</v>
      </c>
      <c r="N42" s="14">
        <v>78224</v>
      </c>
      <c r="O42" s="14">
        <v>67123</v>
      </c>
      <c r="P42" s="14">
        <v>10601</v>
      </c>
      <c r="Q42" s="6">
        <f>(O42/N42)*100</f>
        <v>85.808703211290648</v>
      </c>
      <c r="R42" s="6">
        <f>(P42/O42)*100</f>
        <v>15.793394216587458</v>
      </c>
      <c r="S42" s="6" t="s">
        <v>35</v>
      </c>
      <c r="T42" s="6" t="s">
        <v>21</v>
      </c>
      <c r="U42" s="6" t="s">
        <v>22</v>
      </c>
      <c r="V42" s="6" t="s">
        <v>581</v>
      </c>
    </row>
    <row r="43" spans="1:22" s="11" customFormat="1" x14ac:dyDescent="0.2">
      <c r="A43" s="6" t="s">
        <v>254</v>
      </c>
      <c r="B43" s="6" t="s">
        <v>255</v>
      </c>
      <c r="C43" s="6" t="s">
        <v>62</v>
      </c>
      <c r="D43" s="6">
        <v>2019</v>
      </c>
      <c r="E43" s="6" t="s">
        <v>149</v>
      </c>
      <c r="F43" s="6" t="s">
        <v>27</v>
      </c>
      <c r="G43" s="6" t="s">
        <v>16</v>
      </c>
      <c r="H43" s="6">
        <v>461</v>
      </c>
      <c r="I43" s="6" t="s">
        <v>17</v>
      </c>
      <c r="J43" s="6">
        <v>1</v>
      </c>
      <c r="K43" s="6" t="s">
        <v>256</v>
      </c>
      <c r="L43" s="6" t="s">
        <v>30</v>
      </c>
      <c r="M43" s="6" t="s">
        <v>247</v>
      </c>
      <c r="N43" s="14">
        <v>180249</v>
      </c>
      <c r="O43" s="6">
        <v>65</v>
      </c>
      <c r="P43" s="6">
        <v>21</v>
      </c>
      <c r="Q43" s="6">
        <f>(O43/N43)*100</f>
        <v>3.6061226414570956E-2</v>
      </c>
      <c r="R43" s="6">
        <f>(P43/O43)*100</f>
        <v>32.307692307692307</v>
      </c>
      <c r="S43" s="6" t="s">
        <v>510</v>
      </c>
      <c r="T43" s="6" t="s">
        <v>21</v>
      </c>
      <c r="U43" s="6" t="s">
        <v>22</v>
      </c>
      <c r="V43" s="6" t="s">
        <v>582</v>
      </c>
    </row>
    <row r="44" spans="1:22" x14ac:dyDescent="0.2">
      <c r="A44" s="6" t="s">
        <v>299</v>
      </c>
      <c r="B44" s="6" t="s">
        <v>300</v>
      </c>
      <c r="C44" s="6" t="s">
        <v>120</v>
      </c>
      <c r="D44" s="6">
        <v>2016</v>
      </c>
      <c r="E44" s="6" t="s">
        <v>149</v>
      </c>
      <c r="F44" s="6" t="s">
        <v>27</v>
      </c>
      <c r="G44" s="6" t="s">
        <v>16</v>
      </c>
      <c r="H44" s="6">
        <v>461</v>
      </c>
      <c r="I44" s="6" t="s">
        <v>17</v>
      </c>
      <c r="J44" s="6">
        <v>1</v>
      </c>
      <c r="K44" s="6" t="s">
        <v>301</v>
      </c>
      <c r="L44" s="6" t="s">
        <v>134</v>
      </c>
      <c r="M44" s="6" t="s">
        <v>291</v>
      </c>
      <c r="N44" s="6">
        <v>805</v>
      </c>
      <c r="O44" s="6">
        <v>100</v>
      </c>
      <c r="P44" s="6">
        <v>8</v>
      </c>
      <c r="Q44" s="6">
        <f>(O44/N44)*100</f>
        <v>12.422360248447205</v>
      </c>
      <c r="R44" s="6">
        <f>(P44/O44)*100</f>
        <v>8</v>
      </c>
      <c r="S44" s="6" t="s">
        <v>35</v>
      </c>
      <c r="T44" s="6" t="s">
        <v>21</v>
      </c>
      <c r="U44" s="6" t="s">
        <v>22</v>
      </c>
      <c r="V44" s="6" t="s">
        <v>302</v>
      </c>
    </row>
    <row r="45" spans="1:22" x14ac:dyDescent="0.2">
      <c r="A45" s="6" t="s">
        <v>498</v>
      </c>
      <c r="B45" s="6" t="s">
        <v>499</v>
      </c>
      <c r="C45" s="6" t="s">
        <v>166</v>
      </c>
      <c r="D45" s="6">
        <v>2014</v>
      </c>
      <c r="E45" s="6" t="s">
        <v>149</v>
      </c>
      <c r="F45" s="6" t="s">
        <v>27</v>
      </c>
      <c r="G45" s="6" t="s">
        <v>16</v>
      </c>
      <c r="H45" s="6">
        <v>461</v>
      </c>
      <c r="I45" s="6" t="s">
        <v>17</v>
      </c>
      <c r="J45" s="6">
        <v>1</v>
      </c>
      <c r="K45" s="6" t="s">
        <v>259</v>
      </c>
      <c r="L45" s="6" t="s">
        <v>30</v>
      </c>
      <c r="M45" s="6" t="s">
        <v>500</v>
      </c>
      <c r="N45" s="6">
        <v>24</v>
      </c>
      <c r="O45" s="6">
        <v>24</v>
      </c>
      <c r="P45" s="6">
        <v>5</v>
      </c>
      <c r="Q45" s="6">
        <f>(O45/N45)*100</f>
        <v>100</v>
      </c>
      <c r="R45" s="6">
        <f>(P45/O45)*100</f>
        <v>20.833333333333336</v>
      </c>
      <c r="S45" s="6" t="s">
        <v>520</v>
      </c>
      <c r="T45" s="6" t="s">
        <v>21</v>
      </c>
      <c r="U45" s="6" t="s">
        <v>22</v>
      </c>
      <c r="V45" s="6" t="s">
        <v>561</v>
      </c>
    </row>
    <row r="46" spans="1:22" x14ac:dyDescent="0.2">
      <c r="A46" s="6" t="s">
        <v>180</v>
      </c>
      <c r="B46" s="6" t="s">
        <v>181</v>
      </c>
      <c r="C46" s="6" t="s">
        <v>13</v>
      </c>
      <c r="D46" s="6">
        <v>2017</v>
      </c>
      <c r="E46" s="6" t="s">
        <v>149</v>
      </c>
      <c r="F46" s="6" t="s">
        <v>27</v>
      </c>
      <c r="G46" s="6" t="s">
        <v>16</v>
      </c>
      <c r="H46" s="6">
        <v>471.9</v>
      </c>
      <c r="I46" s="6" t="s">
        <v>17</v>
      </c>
      <c r="J46" s="6">
        <v>1</v>
      </c>
      <c r="K46" s="6" t="s">
        <v>182</v>
      </c>
      <c r="L46" s="6" t="s">
        <v>30</v>
      </c>
      <c r="M46" s="6" t="s">
        <v>593</v>
      </c>
      <c r="N46" s="6">
        <v>221</v>
      </c>
      <c r="O46" s="6">
        <v>1</v>
      </c>
      <c r="P46" s="6" t="s">
        <v>35</v>
      </c>
      <c r="Q46" s="6">
        <f>(O46/N46)*100</f>
        <v>0.45248868778280549</v>
      </c>
      <c r="R46" s="6" t="s">
        <v>35</v>
      </c>
      <c r="S46" s="6" t="s">
        <v>35</v>
      </c>
      <c r="T46" s="6" t="s">
        <v>21</v>
      </c>
      <c r="U46" s="6" t="s">
        <v>22</v>
      </c>
      <c r="V46" s="6" t="s">
        <v>575</v>
      </c>
    </row>
    <row r="47" spans="1:22" x14ac:dyDescent="0.2">
      <c r="A47" s="6" t="s">
        <v>257</v>
      </c>
      <c r="B47" s="6" t="s">
        <v>258</v>
      </c>
      <c r="C47" s="6" t="s">
        <v>131</v>
      </c>
      <c r="D47" s="6">
        <v>2010</v>
      </c>
      <c r="E47" s="6" t="s">
        <v>149</v>
      </c>
      <c r="F47" s="6" t="s">
        <v>27</v>
      </c>
      <c r="G47" s="6" t="s">
        <v>16</v>
      </c>
      <c r="H47" s="6">
        <v>461</v>
      </c>
      <c r="I47" s="6" t="s">
        <v>17</v>
      </c>
      <c r="J47" s="6">
        <v>1</v>
      </c>
      <c r="K47" s="6" t="s">
        <v>259</v>
      </c>
      <c r="L47" s="6" t="s">
        <v>30</v>
      </c>
      <c r="M47" s="6" t="s">
        <v>247</v>
      </c>
      <c r="N47" s="14">
        <v>44841</v>
      </c>
      <c r="O47" s="3">
        <v>227</v>
      </c>
      <c r="P47" s="6">
        <v>9</v>
      </c>
      <c r="Q47" s="6">
        <f>(O47/N47)*100</f>
        <v>0.5062331348542628</v>
      </c>
      <c r="R47" s="6">
        <f>(P47/O47)*100</f>
        <v>3.9647577092511015</v>
      </c>
      <c r="S47" s="6" t="s">
        <v>510</v>
      </c>
      <c r="T47" s="6" t="s">
        <v>21</v>
      </c>
      <c r="U47" s="6" t="s">
        <v>22</v>
      </c>
      <c r="V47" s="6" t="s">
        <v>572</v>
      </c>
    </row>
    <row r="48" spans="1:22" x14ac:dyDescent="0.2">
      <c r="A48" s="3" t="s">
        <v>269</v>
      </c>
      <c r="B48" s="3" t="s">
        <v>270</v>
      </c>
      <c r="C48" s="6" t="s">
        <v>271</v>
      </c>
      <c r="D48" s="6">
        <v>2021</v>
      </c>
      <c r="E48" s="6" t="s">
        <v>149</v>
      </c>
      <c r="F48" s="6" t="s">
        <v>27</v>
      </c>
      <c r="G48" s="6" t="s">
        <v>16</v>
      </c>
      <c r="H48" s="6">
        <v>471.9</v>
      </c>
      <c r="I48" s="6" t="s">
        <v>17</v>
      </c>
      <c r="J48" s="6">
        <v>1</v>
      </c>
      <c r="K48" s="6" t="s">
        <v>272</v>
      </c>
      <c r="L48" s="6" t="s">
        <v>179</v>
      </c>
      <c r="M48" s="6" t="s">
        <v>247</v>
      </c>
      <c r="N48" s="6">
        <v>27301</v>
      </c>
      <c r="O48" s="6" t="s">
        <v>35</v>
      </c>
      <c r="P48" s="6">
        <v>52</v>
      </c>
      <c r="Q48" s="6" t="s">
        <v>35</v>
      </c>
      <c r="R48" s="6">
        <f>(P48/N48)*100</f>
        <v>0.19046921358192009</v>
      </c>
      <c r="S48" s="6" t="s">
        <v>510</v>
      </c>
      <c r="T48" s="6" t="s">
        <v>21</v>
      </c>
      <c r="U48" s="6" t="s">
        <v>22</v>
      </c>
      <c r="V48" s="3" t="s">
        <v>576</v>
      </c>
    </row>
    <row r="49" spans="1:22" x14ac:dyDescent="0.2">
      <c r="A49" s="6" t="s">
        <v>418</v>
      </c>
      <c r="B49" s="6" t="s">
        <v>419</v>
      </c>
      <c r="C49" s="6" t="s">
        <v>94</v>
      </c>
      <c r="D49" s="6">
        <v>2018</v>
      </c>
      <c r="E49" s="6" t="s">
        <v>420</v>
      </c>
      <c r="F49" s="6" t="s">
        <v>27</v>
      </c>
      <c r="G49" s="6" t="s">
        <v>16</v>
      </c>
      <c r="H49" s="6">
        <v>3276</v>
      </c>
      <c r="I49" s="6" t="s">
        <v>197</v>
      </c>
      <c r="J49" s="6">
        <v>41</v>
      </c>
      <c r="K49" s="6" t="s">
        <v>421</v>
      </c>
      <c r="L49" s="6" t="s">
        <v>422</v>
      </c>
      <c r="M49" s="6" t="s">
        <v>356</v>
      </c>
      <c r="N49" s="14">
        <v>8311</v>
      </c>
      <c r="O49" s="14">
        <v>1267</v>
      </c>
      <c r="P49" s="6">
        <v>35</v>
      </c>
      <c r="Q49" s="6">
        <f>(O49/N49)*100</f>
        <v>15.244856214655275</v>
      </c>
      <c r="R49" s="6">
        <f>(P49/O49)*100</f>
        <v>2.7624309392265194</v>
      </c>
      <c r="S49" s="6" t="s">
        <v>35</v>
      </c>
      <c r="T49" s="6" t="s">
        <v>21</v>
      </c>
      <c r="U49" s="6" t="s">
        <v>22</v>
      </c>
      <c r="V49" s="6" t="s">
        <v>530</v>
      </c>
    </row>
    <row r="50" spans="1:22" x14ac:dyDescent="0.2">
      <c r="A50" s="3" t="s">
        <v>494</v>
      </c>
      <c r="B50" s="3" t="s">
        <v>495</v>
      </c>
      <c r="C50" s="6" t="s">
        <v>400</v>
      </c>
      <c r="D50" s="6">
        <v>2022</v>
      </c>
      <c r="E50" s="6" t="s">
        <v>496</v>
      </c>
      <c r="F50" s="6" t="s">
        <v>47</v>
      </c>
      <c r="G50" s="6" t="s">
        <v>16</v>
      </c>
      <c r="H50" s="6">
        <v>415</v>
      </c>
      <c r="I50" s="6" t="s">
        <v>81</v>
      </c>
      <c r="J50" s="6">
        <v>2</v>
      </c>
      <c r="K50" s="6" t="s">
        <v>497</v>
      </c>
      <c r="L50" s="6" t="s">
        <v>30</v>
      </c>
      <c r="M50" s="6" t="s">
        <v>476</v>
      </c>
      <c r="N50" s="3">
        <v>229</v>
      </c>
      <c r="O50" s="6" t="s">
        <v>35</v>
      </c>
      <c r="P50" s="3">
        <v>82</v>
      </c>
      <c r="Q50" s="6" t="s">
        <v>35</v>
      </c>
      <c r="R50" s="6">
        <f>(P50/N50)*100</f>
        <v>35.807860262008731</v>
      </c>
      <c r="S50" s="6" t="s">
        <v>35</v>
      </c>
      <c r="T50" s="6" t="s">
        <v>21</v>
      </c>
      <c r="U50" s="6" t="s">
        <v>22</v>
      </c>
      <c r="V50" s="6" t="s">
        <v>554</v>
      </c>
    </row>
    <row r="51" spans="1:22" x14ac:dyDescent="0.2">
      <c r="A51" s="6" t="s">
        <v>129</v>
      </c>
      <c r="B51" s="6" t="s">
        <v>130</v>
      </c>
      <c r="C51" s="6" t="s">
        <v>131</v>
      </c>
      <c r="D51" s="6">
        <v>2010</v>
      </c>
      <c r="E51" s="6" t="s">
        <v>132</v>
      </c>
      <c r="F51" s="6" t="s">
        <v>47</v>
      </c>
      <c r="G51" s="6" t="s">
        <v>28</v>
      </c>
      <c r="H51" s="6">
        <v>432.1</v>
      </c>
      <c r="I51" s="6" t="s">
        <v>81</v>
      </c>
      <c r="J51" s="6">
        <v>6</v>
      </c>
      <c r="K51" s="6" t="s">
        <v>133</v>
      </c>
      <c r="L51" s="6" t="s">
        <v>134</v>
      </c>
      <c r="M51" s="6" t="s">
        <v>20</v>
      </c>
      <c r="N51" s="3">
        <v>866</v>
      </c>
      <c r="O51" s="6" t="s">
        <v>35</v>
      </c>
      <c r="P51" s="3">
        <v>30</v>
      </c>
      <c r="Q51" s="6" t="s">
        <v>35</v>
      </c>
      <c r="R51" s="6">
        <f>(P51/N51)*100</f>
        <v>3.4642032332563506</v>
      </c>
      <c r="S51" s="6" t="s">
        <v>35</v>
      </c>
      <c r="T51" s="6" t="s">
        <v>21</v>
      </c>
      <c r="U51" s="6" t="s">
        <v>55</v>
      </c>
      <c r="V51" s="6" t="s">
        <v>568</v>
      </c>
    </row>
    <row r="52" spans="1:22" x14ac:dyDescent="0.2">
      <c r="A52" s="6" t="s">
        <v>461</v>
      </c>
      <c r="B52" s="6" t="s">
        <v>462</v>
      </c>
      <c r="C52" s="6" t="s">
        <v>13</v>
      </c>
      <c r="D52" s="6">
        <v>2023</v>
      </c>
      <c r="E52" s="6" t="s">
        <v>463</v>
      </c>
      <c r="F52" s="6" t="s">
        <v>33</v>
      </c>
      <c r="G52" s="6" t="s">
        <v>34</v>
      </c>
      <c r="H52" s="6">
        <v>1300</v>
      </c>
      <c r="I52" s="6" t="s">
        <v>17</v>
      </c>
      <c r="J52" s="6">
        <v>1</v>
      </c>
      <c r="K52" s="6" t="s">
        <v>464</v>
      </c>
      <c r="L52" s="6" t="s">
        <v>30</v>
      </c>
      <c r="M52" s="6" t="s">
        <v>460</v>
      </c>
      <c r="N52" s="14">
        <v>16389</v>
      </c>
      <c r="O52" s="6">
        <v>1150</v>
      </c>
      <c r="P52" s="6">
        <v>2</v>
      </c>
      <c r="Q52" s="6">
        <f>(O52/N52)*100</f>
        <v>7.0169015803282688</v>
      </c>
      <c r="R52" s="6">
        <f>(P52/O52)*100</f>
        <v>0.17391304347826086</v>
      </c>
      <c r="S52" s="6" t="s">
        <v>518</v>
      </c>
      <c r="T52" s="6" t="s">
        <v>21</v>
      </c>
      <c r="U52" s="6" t="s">
        <v>22</v>
      </c>
      <c r="V52" s="6" t="s">
        <v>465</v>
      </c>
    </row>
    <row r="53" spans="1:22" x14ac:dyDescent="0.2">
      <c r="A53" s="5" t="s">
        <v>79</v>
      </c>
      <c r="B53" s="5" t="s">
        <v>57</v>
      </c>
      <c r="C53" s="6" t="s">
        <v>13</v>
      </c>
      <c r="D53" s="6">
        <v>2017</v>
      </c>
      <c r="E53" s="3" t="s">
        <v>80</v>
      </c>
      <c r="F53" s="3" t="s">
        <v>27</v>
      </c>
      <c r="G53" s="6" t="s">
        <v>16</v>
      </c>
      <c r="H53" s="6">
        <v>914</v>
      </c>
      <c r="I53" s="6" t="s">
        <v>81</v>
      </c>
      <c r="J53" s="6">
        <v>2</v>
      </c>
      <c r="K53" s="6" t="s">
        <v>78</v>
      </c>
      <c r="L53" s="6" t="s">
        <v>30</v>
      </c>
      <c r="M53" s="6" t="s">
        <v>20</v>
      </c>
      <c r="N53" s="6">
        <v>8962</v>
      </c>
      <c r="O53" s="6">
        <v>10667</v>
      </c>
      <c r="P53" s="6">
        <v>100</v>
      </c>
      <c r="Q53" s="6">
        <f>(O53/N53)*100</f>
        <v>119.02477125641597</v>
      </c>
      <c r="R53" s="6">
        <f>(P53/O53)*100</f>
        <v>0.93747070404049881</v>
      </c>
      <c r="S53" s="6" t="s">
        <v>35</v>
      </c>
      <c r="T53" s="6" t="s">
        <v>21</v>
      </c>
      <c r="U53" s="6" t="s">
        <v>22</v>
      </c>
      <c r="V53" s="6" t="s">
        <v>585</v>
      </c>
    </row>
    <row r="54" spans="1:22" x14ac:dyDescent="0.2">
      <c r="A54" s="5" t="s">
        <v>489</v>
      </c>
      <c r="B54" s="5" t="s">
        <v>490</v>
      </c>
      <c r="C54" s="6" t="s">
        <v>89</v>
      </c>
      <c r="D54" s="6">
        <v>2022</v>
      </c>
      <c r="E54" s="6" t="s">
        <v>491</v>
      </c>
      <c r="F54" s="6" t="s">
        <v>47</v>
      </c>
      <c r="G54" s="6" t="s">
        <v>16</v>
      </c>
      <c r="H54" s="6">
        <v>642</v>
      </c>
      <c r="I54" s="6" t="s">
        <v>17</v>
      </c>
      <c r="J54" s="6">
        <v>1</v>
      </c>
      <c r="K54" s="6" t="s">
        <v>492</v>
      </c>
      <c r="L54" s="6" t="s">
        <v>30</v>
      </c>
      <c r="M54" s="6" t="s">
        <v>476</v>
      </c>
      <c r="N54" s="6">
        <v>1169</v>
      </c>
      <c r="O54" s="6" t="s">
        <v>35</v>
      </c>
      <c r="P54" s="6">
        <v>19</v>
      </c>
      <c r="Q54" s="6" t="s">
        <v>35</v>
      </c>
      <c r="R54" s="6">
        <f>(P54/N54)*100</f>
        <v>1.6253207869974338</v>
      </c>
      <c r="S54" s="6" t="s">
        <v>35</v>
      </c>
      <c r="T54" s="6" t="s">
        <v>249</v>
      </c>
      <c r="U54" s="6" t="s">
        <v>22</v>
      </c>
      <c r="V54" s="6" t="s">
        <v>493</v>
      </c>
    </row>
    <row r="55" spans="1:22" x14ac:dyDescent="0.2">
      <c r="A55" s="6" t="s">
        <v>124</v>
      </c>
      <c r="B55" s="6" t="s">
        <v>125</v>
      </c>
      <c r="C55" s="6" t="s">
        <v>126</v>
      </c>
      <c r="D55" s="6">
        <v>2019</v>
      </c>
      <c r="E55" s="6" t="s">
        <v>76</v>
      </c>
      <c r="F55" s="6" t="s">
        <v>77</v>
      </c>
      <c r="G55" s="6" t="s">
        <v>16</v>
      </c>
      <c r="H55" s="6">
        <v>1350</v>
      </c>
      <c r="I55" s="6" t="s">
        <v>17</v>
      </c>
      <c r="J55" s="6">
        <v>1</v>
      </c>
      <c r="K55" s="6" t="s">
        <v>127</v>
      </c>
      <c r="L55" s="6" t="s">
        <v>128</v>
      </c>
      <c r="M55" s="6" t="s">
        <v>20</v>
      </c>
      <c r="N55" s="14">
        <v>10263736</v>
      </c>
      <c r="O55" s="14">
        <v>705786</v>
      </c>
      <c r="P55" s="6">
        <v>176446</v>
      </c>
      <c r="Q55" s="6">
        <f>(O55/N55)*100</f>
        <v>6.8765018897602195</v>
      </c>
      <c r="R55" s="6">
        <f>(P55/O55)*100</f>
        <v>24.999929156996597</v>
      </c>
      <c r="S55" s="6" t="s">
        <v>35</v>
      </c>
      <c r="T55" s="6" t="s">
        <v>21</v>
      </c>
      <c r="U55" s="6" t="s">
        <v>22</v>
      </c>
      <c r="V55" s="6" t="s">
        <v>577</v>
      </c>
    </row>
    <row r="56" spans="1:22" x14ac:dyDescent="0.2">
      <c r="A56" s="5" t="s">
        <v>73</v>
      </c>
      <c r="B56" s="5" t="s">
        <v>74</v>
      </c>
      <c r="C56" s="6" t="s">
        <v>75</v>
      </c>
      <c r="D56" s="6">
        <v>2018</v>
      </c>
      <c r="E56" s="6" t="s">
        <v>76</v>
      </c>
      <c r="F56" s="6" t="s">
        <v>77</v>
      </c>
      <c r="G56" s="6" t="s">
        <v>16</v>
      </c>
      <c r="H56" s="6">
        <v>1300</v>
      </c>
      <c r="I56" s="6" t="s">
        <v>17</v>
      </c>
      <c r="J56" s="6">
        <v>1</v>
      </c>
      <c r="K56" s="6" t="s">
        <v>78</v>
      </c>
      <c r="L56" s="6" t="s">
        <v>30</v>
      </c>
      <c r="M56" s="6" t="s">
        <v>20</v>
      </c>
      <c r="N56" s="6">
        <v>4256</v>
      </c>
      <c r="O56" s="6" t="s">
        <v>35</v>
      </c>
      <c r="P56" s="6">
        <v>1447</v>
      </c>
      <c r="Q56" s="6" t="s">
        <v>35</v>
      </c>
      <c r="R56" s="6">
        <f>(P56/N56)*100</f>
        <v>33.999060150375939</v>
      </c>
      <c r="S56" s="6" t="s">
        <v>35</v>
      </c>
      <c r="T56" s="6" t="s">
        <v>21</v>
      </c>
      <c r="U56" s="6" t="s">
        <v>22</v>
      </c>
      <c r="V56" s="6" t="s">
        <v>573</v>
      </c>
    </row>
    <row r="57" spans="1:22" x14ac:dyDescent="0.2">
      <c r="A57" s="6" t="s">
        <v>546</v>
      </c>
      <c r="B57" s="6" t="s">
        <v>588</v>
      </c>
      <c r="C57" s="6" t="s">
        <v>13</v>
      </c>
      <c r="D57" s="6">
        <v>2018</v>
      </c>
      <c r="E57" s="6" t="s">
        <v>589</v>
      </c>
      <c r="F57" s="6" t="s">
        <v>47</v>
      </c>
      <c r="G57" s="6" t="s">
        <v>16</v>
      </c>
      <c r="H57" s="6">
        <v>438</v>
      </c>
      <c r="I57" s="6" t="s">
        <v>17</v>
      </c>
      <c r="J57" s="6">
        <v>26</v>
      </c>
      <c r="K57" s="6" t="s">
        <v>590</v>
      </c>
      <c r="L57" s="6" t="s">
        <v>53</v>
      </c>
      <c r="M57" s="6" t="s">
        <v>20</v>
      </c>
      <c r="N57" s="14">
        <v>206028</v>
      </c>
      <c r="O57" s="19">
        <v>2061</v>
      </c>
      <c r="P57" s="19">
        <v>58</v>
      </c>
      <c r="Q57" s="6">
        <f>(O57/N57)*100</f>
        <v>1.0003494670627293</v>
      </c>
      <c r="R57" s="6">
        <f>(P57/O57)*100</f>
        <v>2.8141678796700633</v>
      </c>
      <c r="S57" s="6" t="s">
        <v>35</v>
      </c>
      <c r="T57" s="6" t="s">
        <v>21</v>
      </c>
      <c r="U57" s="6" t="s">
        <v>22</v>
      </c>
      <c r="V57" s="15" t="s">
        <v>565</v>
      </c>
    </row>
    <row r="58" spans="1:22" x14ac:dyDescent="0.2">
      <c r="A58" s="6" t="s">
        <v>347</v>
      </c>
      <c r="B58" s="6" t="s">
        <v>348</v>
      </c>
      <c r="C58" s="6" t="s">
        <v>131</v>
      </c>
      <c r="D58" s="6">
        <v>2009</v>
      </c>
      <c r="E58" s="6" t="s">
        <v>349</v>
      </c>
      <c r="F58" s="6" t="s">
        <v>307</v>
      </c>
      <c r="G58" s="6" t="s">
        <v>65</v>
      </c>
      <c r="H58" s="6">
        <v>6.9</v>
      </c>
      <c r="I58" s="6" t="s">
        <v>17</v>
      </c>
      <c r="J58" s="6">
        <v>1</v>
      </c>
      <c r="K58" s="6" t="s">
        <v>350</v>
      </c>
      <c r="L58" s="6" t="s">
        <v>30</v>
      </c>
      <c r="M58" s="6" t="s">
        <v>343</v>
      </c>
      <c r="N58" s="6">
        <v>76</v>
      </c>
      <c r="O58" s="6" t="s">
        <v>35</v>
      </c>
      <c r="P58" s="6">
        <v>1</v>
      </c>
      <c r="Q58" s="6" t="s">
        <v>35</v>
      </c>
      <c r="R58" s="3">
        <v>0.532559</v>
      </c>
      <c r="S58" s="6" t="s">
        <v>512</v>
      </c>
      <c r="T58" s="6" t="s">
        <v>163</v>
      </c>
      <c r="U58" s="6" t="s">
        <v>55</v>
      </c>
      <c r="V58" s="15" t="s">
        <v>35</v>
      </c>
    </row>
    <row r="59" spans="1:22" ht="48" x14ac:dyDescent="0.2">
      <c r="A59" s="8" t="s">
        <v>183</v>
      </c>
      <c r="B59" s="8" t="s">
        <v>184</v>
      </c>
      <c r="C59" s="8" t="s">
        <v>13</v>
      </c>
      <c r="D59" s="8">
        <v>2016</v>
      </c>
      <c r="E59" s="8" t="s">
        <v>185</v>
      </c>
      <c r="F59" s="8" t="s">
        <v>96</v>
      </c>
      <c r="G59" s="8" t="s">
        <v>34</v>
      </c>
      <c r="H59" s="8">
        <v>321.60000000000002</v>
      </c>
      <c r="I59" s="8" t="s">
        <v>17</v>
      </c>
      <c r="J59" s="8">
        <v>1</v>
      </c>
      <c r="K59" s="8" t="s">
        <v>186</v>
      </c>
      <c r="L59" s="8" t="s">
        <v>134</v>
      </c>
      <c r="M59" s="8" t="s">
        <v>593</v>
      </c>
      <c r="N59" s="13" t="s">
        <v>187</v>
      </c>
      <c r="O59" s="9">
        <v>45</v>
      </c>
      <c r="P59" s="9">
        <v>1</v>
      </c>
      <c r="Q59" s="8" t="s">
        <v>35</v>
      </c>
      <c r="R59" s="8" t="s">
        <v>35</v>
      </c>
      <c r="S59" s="8" t="s">
        <v>524</v>
      </c>
      <c r="T59" s="8" t="s">
        <v>163</v>
      </c>
      <c r="U59" s="8" t="s">
        <v>55</v>
      </c>
      <c r="V59" s="8" t="s">
        <v>35</v>
      </c>
    </row>
    <row r="60" spans="1:22" x14ac:dyDescent="0.2">
      <c r="A60" s="6" t="s">
        <v>264</v>
      </c>
      <c r="B60" s="6" t="s">
        <v>265</v>
      </c>
      <c r="C60" s="6" t="s">
        <v>137</v>
      </c>
      <c r="D60" s="6">
        <v>2021</v>
      </c>
      <c r="E60" s="6" t="s">
        <v>266</v>
      </c>
      <c r="F60" s="7" t="s">
        <v>96</v>
      </c>
      <c r="G60" s="6" t="s">
        <v>34</v>
      </c>
      <c r="H60" s="6">
        <v>2200</v>
      </c>
      <c r="I60" s="6" t="s">
        <v>81</v>
      </c>
      <c r="J60" s="6">
        <v>7</v>
      </c>
      <c r="K60" s="6" t="s">
        <v>267</v>
      </c>
      <c r="L60" s="6" t="s">
        <v>268</v>
      </c>
      <c r="M60" s="6" t="s">
        <v>247</v>
      </c>
      <c r="N60" s="14">
        <v>533649</v>
      </c>
      <c r="O60" s="12">
        <v>134</v>
      </c>
      <c r="P60" s="17">
        <v>6</v>
      </c>
      <c r="Q60" s="6">
        <f>(O60/N60)*100</f>
        <v>2.5110137937108472E-2</v>
      </c>
      <c r="R60" s="6">
        <f>(P60/O60)*100</f>
        <v>4.4776119402985071</v>
      </c>
      <c r="S60" s="6" t="s">
        <v>510</v>
      </c>
      <c r="T60" s="6" t="s">
        <v>21</v>
      </c>
      <c r="U60" s="6" t="s">
        <v>22</v>
      </c>
      <c r="V60" s="6" t="s">
        <v>35</v>
      </c>
    </row>
    <row r="61" spans="1:22" x14ac:dyDescent="0.2">
      <c r="A61" s="6" t="s">
        <v>212</v>
      </c>
      <c r="B61" s="6" t="s">
        <v>213</v>
      </c>
      <c r="C61" s="6" t="s">
        <v>214</v>
      </c>
      <c r="D61" s="6">
        <v>2023</v>
      </c>
      <c r="E61" s="6" t="s">
        <v>177</v>
      </c>
      <c r="F61" s="6" t="s">
        <v>27</v>
      </c>
      <c r="G61" s="6" t="s">
        <v>16</v>
      </c>
      <c r="H61" s="6">
        <v>2500</v>
      </c>
      <c r="I61" s="6" t="s">
        <v>17</v>
      </c>
      <c r="J61" s="6">
        <v>1</v>
      </c>
      <c r="K61" s="6" t="s">
        <v>215</v>
      </c>
      <c r="L61" s="6" t="s">
        <v>30</v>
      </c>
      <c r="M61" s="6" t="s">
        <v>193</v>
      </c>
      <c r="N61" s="3">
        <v>298063</v>
      </c>
      <c r="O61" s="19">
        <v>3400</v>
      </c>
      <c r="P61" s="12">
        <v>203</v>
      </c>
      <c r="Q61" s="6">
        <f>(O61/N61)*100</f>
        <v>1.1406984429466254</v>
      </c>
      <c r="R61" s="6">
        <f>(P61/O61)*100</f>
        <v>5.9705882352941178</v>
      </c>
      <c r="S61" s="6" t="s">
        <v>35</v>
      </c>
      <c r="T61" s="6" t="s">
        <v>21</v>
      </c>
      <c r="U61" s="6" t="s">
        <v>22</v>
      </c>
      <c r="V61" s="6" t="s">
        <v>545</v>
      </c>
    </row>
    <row r="62" spans="1:22" x14ac:dyDescent="0.2">
      <c r="A62" s="6" t="s">
        <v>175</v>
      </c>
      <c r="B62" s="6" t="s">
        <v>176</v>
      </c>
      <c r="C62" s="6" t="s">
        <v>137</v>
      </c>
      <c r="D62" s="6">
        <v>2024</v>
      </c>
      <c r="E62" s="6" t="s">
        <v>177</v>
      </c>
      <c r="F62" s="6" t="s">
        <v>27</v>
      </c>
      <c r="G62" s="6" t="s">
        <v>16</v>
      </c>
      <c r="H62" s="6">
        <v>2500</v>
      </c>
      <c r="I62" s="6" t="s">
        <v>17</v>
      </c>
      <c r="J62" s="6">
        <v>1</v>
      </c>
      <c r="K62" s="6" t="s">
        <v>178</v>
      </c>
      <c r="L62" s="6" t="s">
        <v>179</v>
      </c>
      <c r="M62" s="6" t="s">
        <v>592</v>
      </c>
      <c r="N62" s="14">
        <v>579208</v>
      </c>
      <c r="O62" s="6" t="s">
        <v>35</v>
      </c>
      <c r="P62" s="14">
        <v>2361</v>
      </c>
      <c r="Q62" s="6" t="s">
        <v>35</v>
      </c>
      <c r="R62" s="6">
        <f>(P62/N62)*100</f>
        <v>0.40762558528197124</v>
      </c>
      <c r="S62" s="6" t="s">
        <v>509</v>
      </c>
      <c r="T62" s="6" t="s">
        <v>21</v>
      </c>
      <c r="U62" s="6" t="s">
        <v>22</v>
      </c>
      <c r="V62" s="6" t="s">
        <v>579</v>
      </c>
    </row>
    <row r="63" spans="1:22" x14ac:dyDescent="0.2">
      <c r="A63" s="6" t="s">
        <v>221</v>
      </c>
      <c r="B63" s="6" t="s">
        <v>222</v>
      </c>
      <c r="C63" s="6" t="s">
        <v>223</v>
      </c>
      <c r="D63" s="6">
        <v>2020</v>
      </c>
      <c r="E63" s="6" t="s">
        <v>224</v>
      </c>
      <c r="F63" s="6" t="s">
        <v>77</v>
      </c>
      <c r="G63" s="6" t="s">
        <v>16</v>
      </c>
      <c r="H63" s="6">
        <v>1700</v>
      </c>
      <c r="I63" s="6" t="s">
        <v>81</v>
      </c>
      <c r="J63" s="6">
        <v>2</v>
      </c>
      <c r="K63" s="6" t="s">
        <v>225</v>
      </c>
      <c r="L63" s="6" t="s">
        <v>30</v>
      </c>
      <c r="M63" s="6" t="s">
        <v>193</v>
      </c>
      <c r="N63" s="6">
        <v>77</v>
      </c>
      <c r="O63" s="6" t="s">
        <v>35</v>
      </c>
      <c r="P63" s="6">
        <v>5</v>
      </c>
      <c r="Q63" s="6" t="s">
        <v>35</v>
      </c>
      <c r="R63" s="6">
        <f>(P63/N63)*100</f>
        <v>6.4935064935064926</v>
      </c>
      <c r="S63" s="6" t="s">
        <v>511</v>
      </c>
      <c r="T63" s="6" t="s">
        <v>21</v>
      </c>
      <c r="U63" s="6" t="s">
        <v>22</v>
      </c>
      <c r="V63" s="6" t="s">
        <v>226</v>
      </c>
    </row>
    <row r="64" spans="1:22" x14ac:dyDescent="0.2">
      <c r="A64" s="6" t="s">
        <v>158</v>
      </c>
      <c r="B64" s="6" t="s">
        <v>159</v>
      </c>
      <c r="C64" s="6" t="s">
        <v>31</v>
      </c>
      <c r="D64" s="6">
        <v>2024</v>
      </c>
      <c r="E64" s="6" t="s">
        <v>160</v>
      </c>
      <c r="F64" s="6" t="s">
        <v>27</v>
      </c>
      <c r="G64" s="6" t="s">
        <v>28</v>
      </c>
      <c r="H64" s="6">
        <v>2600</v>
      </c>
      <c r="I64" s="6" t="s">
        <v>81</v>
      </c>
      <c r="J64" s="6">
        <v>2</v>
      </c>
      <c r="K64" s="6" t="s">
        <v>161</v>
      </c>
      <c r="L64" s="6" t="s">
        <v>162</v>
      </c>
      <c r="M64" s="6" t="s">
        <v>20</v>
      </c>
      <c r="N64" s="18">
        <v>6700000</v>
      </c>
      <c r="O64" s="6" t="s">
        <v>35</v>
      </c>
      <c r="P64" s="3">
        <v>110</v>
      </c>
      <c r="Q64" s="6" t="s">
        <v>35</v>
      </c>
      <c r="R64" s="6">
        <f>(P64/N64)*100</f>
        <v>1.6417910447761193E-3</v>
      </c>
      <c r="S64" s="6" t="s">
        <v>35</v>
      </c>
      <c r="T64" s="6" t="s">
        <v>163</v>
      </c>
      <c r="U64" s="6" t="s">
        <v>55</v>
      </c>
      <c r="V64" s="6" t="s">
        <v>35</v>
      </c>
    </row>
    <row r="65" spans="1:22" x14ac:dyDescent="0.2">
      <c r="A65" s="6" t="s">
        <v>56</v>
      </c>
      <c r="B65" s="6" t="s">
        <v>57</v>
      </c>
      <c r="C65" s="6" t="s">
        <v>13</v>
      </c>
      <c r="D65" s="6">
        <v>2021</v>
      </c>
      <c r="E65" s="6" t="s">
        <v>58</v>
      </c>
      <c r="F65" s="6" t="s">
        <v>27</v>
      </c>
      <c r="G65" s="6" t="s">
        <v>28</v>
      </c>
      <c r="H65" s="6">
        <v>2300</v>
      </c>
      <c r="I65" s="6" t="s">
        <v>17</v>
      </c>
      <c r="J65" s="6">
        <v>1</v>
      </c>
      <c r="K65" s="6" t="s">
        <v>59</v>
      </c>
      <c r="L65" s="6" t="s">
        <v>30</v>
      </c>
      <c r="M65" s="6" t="s">
        <v>20</v>
      </c>
      <c r="N65" s="14">
        <v>105362</v>
      </c>
      <c r="O65" s="6">
        <v>273</v>
      </c>
      <c r="P65" s="6">
        <v>181</v>
      </c>
      <c r="Q65" s="6">
        <f>(O65/N65)*100</f>
        <v>0.25910669880981757</v>
      </c>
      <c r="R65" s="6">
        <f>(P65/O65)*100</f>
        <v>66.300366300366292</v>
      </c>
      <c r="S65" s="6" t="s">
        <v>35</v>
      </c>
      <c r="T65" s="6" t="s">
        <v>21</v>
      </c>
      <c r="U65" s="6" t="s">
        <v>22</v>
      </c>
      <c r="V65" s="20" t="s">
        <v>559</v>
      </c>
    </row>
    <row r="66" spans="1:22" x14ac:dyDescent="0.2">
      <c r="A66" s="6" t="s">
        <v>477</v>
      </c>
      <c r="B66" s="6" t="s">
        <v>478</v>
      </c>
      <c r="C66" s="6" t="s">
        <v>13</v>
      </c>
      <c r="D66" s="6">
        <v>2015</v>
      </c>
      <c r="E66" s="6" t="s">
        <v>479</v>
      </c>
      <c r="F66" s="6" t="s">
        <v>27</v>
      </c>
      <c r="G66" s="6" t="s">
        <v>16</v>
      </c>
      <c r="H66" s="6">
        <v>2300</v>
      </c>
      <c r="I66" s="6" t="s">
        <v>17</v>
      </c>
      <c r="J66" s="6">
        <v>1</v>
      </c>
      <c r="K66" s="6" t="s">
        <v>480</v>
      </c>
      <c r="L66" s="6" t="s">
        <v>30</v>
      </c>
      <c r="M66" s="6" t="s">
        <v>476</v>
      </c>
      <c r="N66" s="14">
        <v>9107</v>
      </c>
      <c r="O66" s="6">
        <v>33</v>
      </c>
      <c r="P66" s="6">
        <v>8</v>
      </c>
      <c r="Q66" s="6">
        <f>(O66/N66)*100</f>
        <v>0.36235862523333695</v>
      </c>
      <c r="R66" s="6">
        <f>(P66/O66)*100</f>
        <v>24.242424242424242</v>
      </c>
      <c r="S66" s="6" t="s">
        <v>35</v>
      </c>
      <c r="T66" s="6" t="s">
        <v>21</v>
      </c>
      <c r="U66" s="6" t="s">
        <v>22</v>
      </c>
      <c r="V66" s="6" t="s">
        <v>551</v>
      </c>
    </row>
    <row r="67" spans="1:22" x14ac:dyDescent="0.2">
      <c r="A67" s="6" t="s">
        <v>438</v>
      </c>
      <c r="B67" s="6" t="s">
        <v>439</v>
      </c>
      <c r="C67" s="6" t="s">
        <v>440</v>
      </c>
      <c r="D67" s="6">
        <v>2015</v>
      </c>
      <c r="E67" s="6" t="s">
        <v>441</v>
      </c>
      <c r="F67" s="6" t="s">
        <v>27</v>
      </c>
      <c r="G67" s="6" t="s">
        <v>16</v>
      </c>
      <c r="H67" s="6">
        <v>2620</v>
      </c>
      <c r="I67" s="6" t="s">
        <v>197</v>
      </c>
      <c r="J67" s="6">
        <v>4</v>
      </c>
      <c r="K67" s="6" t="s">
        <v>442</v>
      </c>
      <c r="L67" s="6" t="s">
        <v>30</v>
      </c>
      <c r="M67" s="6" t="s">
        <v>436</v>
      </c>
      <c r="N67" s="3">
        <v>14015</v>
      </c>
      <c r="O67" s="6">
        <v>191</v>
      </c>
      <c r="P67" s="6">
        <v>44</v>
      </c>
      <c r="Q67" s="6">
        <f>(O67/N67)*100</f>
        <v>1.3628255440599357</v>
      </c>
      <c r="R67" s="6">
        <f>(P67/O67)*100</f>
        <v>23.036649214659686</v>
      </c>
      <c r="S67" s="6" t="s">
        <v>514</v>
      </c>
      <c r="T67" s="6" t="s">
        <v>21</v>
      </c>
      <c r="U67" s="6" t="s">
        <v>22</v>
      </c>
      <c r="V67" t="s">
        <v>527</v>
      </c>
    </row>
    <row r="68" spans="1:22" x14ac:dyDescent="0.2">
      <c r="A68" s="6" t="s">
        <v>23</v>
      </c>
      <c r="B68" s="6" t="s">
        <v>24</v>
      </c>
      <c r="C68" s="6" t="s">
        <v>25</v>
      </c>
      <c r="D68" s="6">
        <v>2019</v>
      </c>
      <c r="E68" s="4" t="s">
        <v>26</v>
      </c>
      <c r="F68" s="4" t="s">
        <v>27</v>
      </c>
      <c r="G68" s="3" t="s">
        <v>28</v>
      </c>
      <c r="H68" s="6">
        <v>32.1</v>
      </c>
      <c r="I68" s="6" t="s">
        <v>17</v>
      </c>
      <c r="J68" s="6">
        <v>1</v>
      </c>
      <c r="K68" s="6" t="s">
        <v>29</v>
      </c>
      <c r="L68" s="6" t="s">
        <v>30</v>
      </c>
      <c r="M68" s="6" t="s">
        <v>20</v>
      </c>
      <c r="N68" s="14">
        <v>757333</v>
      </c>
      <c r="O68" s="6">
        <v>193</v>
      </c>
      <c r="P68" s="6">
        <v>94</v>
      </c>
      <c r="Q68" s="6">
        <f>(O68/N68)*100</f>
        <v>2.5484166146199888E-2</v>
      </c>
      <c r="R68" s="6">
        <f>(P68/O68)*100</f>
        <v>48.704663212435236</v>
      </c>
      <c r="S68" s="6" t="s">
        <v>35</v>
      </c>
      <c r="T68" s="6" t="s">
        <v>21</v>
      </c>
      <c r="U68" s="6" t="s">
        <v>22</v>
      </c>
      <c r="V68" s="6" t="s">
        <v>566</v>
      </c>
    </row>
    <row r="69" spans="1:22" x14ac:dyDescent="0.2">
      <c r="A69" s="6" t="s">
        <v>227</v>
      </c>
      <c r="B69" s="6" t="s">
        <v>228</v>
      </c>
      <c r="C69" s="6" t="s">
        <v>31</v>
      </c>
      <c r="D69" s="6">
        <v>2022</v>
      </c>
      <c r="E69" s="6" t="s">
        <v>229</v>
      </c>
      <c r="F69" s="6" t="s">
        <v>47</v>
      </c>
      <c r="G69" s="6" t="s">
        <v>16</v>
      </c>
      <c r="H69" s="6">
        <v>435.2</v>
      </c>
      <c r="I69" s="6" t="s">
        <v>17</v>
      </c>
      <c r="J69" s="6">
        <v>1</v>
      </c>
      <c r="K69" s="6" t="s">
        <v>230</v>
      </c>
      <c r="L69" s="6" t="s">
        <v>30</v>
      </c>
      <c r="M69" s="6" t="s">
        <v>193</v>
      </c>
      <c r="N69" s="14">
        <v>6584518</v>
      </c>
      <c r="O69" s="6">
        <v>564</v>
      </c>
      <c r="P69" s="6">
        <v>1</v>
      </c>
      <c r="Q69" s="6">
        <f>(O69/N69)*100</f>
        <v>8.5655472427898297E-3</v>
      </c>
      <c r="R69" s="6">
        <f>(P69/O69)*100</f>
        <v>0.1773049645390071</v>
      </c>
      <c r="S69" s="6" t="s">
        <v>509</v>
      </c>
      <c r="T69" s="6" t="s">
        <v>21</v>
      </c>
      <c r="U69" s="6" t="s">
        <v>22</v>
      </c>
      <c r="V69" s="6" t="s">
        <v>231</v>
      </c>
    </row>
    <row r="70" spans="1:22" x14ac:dyDescent="0.2">
      <c r="A70" s="6" t="s">
        <v>428</v>
      </c>
      <c r="B70" s="6" t="s">
        <v>429</v>
      </c>
      <c r="C70" s="6" t="s">
        <v>312</v>
      </c>
      <c r="D70" s="6">
        <v>2019</v>
      </c>
      <c r="E70" s="6" t="s">
        <v>430</v>
      </c>
      <c r="F70" s="6" t="s">
        <v>27</v>
      </c>
      <c r="G70" s="6" t="s">
        <v>16</v>
      </c>
      <c r="H70" s="6">
        <v>1000</v>
      </c>
      <c r="I70" s="6" t="s">
        <v>197</v>
      </c>
      <c r="J70" s="6">
        <v>44</v>
      </c>
      <c r="K70" s="6" t="s">
        <v>431</v>
      </c>
      <c r="L70" s="6" t="s">
        <v>134</v>
      </c>
      <c r="M70" s="6" t="s">
        <v>356</v>
      </c>
      <c r="N70" s="6" t="s">
        <v>35</v>
      </c>
      <c r="O70" s="14">
        <v>7654</v>
      </c>
      <c r="P70" s="6">
        <v>238</v>
      </c>
      <c r="Q70" s="6" t="s">
        <v>35</v>
      </c>
      <c r="R70" s="6">
        <f>(P70/O70)*100</f>
        <v>3.1094852364776586</v>
      </c>
      <c r="S70" s="6" t="s">
        <v>35</v>
      </c>
      <c r="T70" s="6" t="s">
        <v>21</v>
      </c>
      <c r="U70" s="6" t="s">
        <v>22</v>
      </c>
      <c r="V70" s="6" t="s">
        <v>526</v>
      </c>
    </row>
    <row r="71" spans="1:22" x14ac:dyDescent="0.2">
      <c r="A71" s="6" t="s">
        <v>277</v>
      </c>
      <c r="B71" s="6" t="s">
        <v>278</v>
      </c>
      <c r="C71" s="6" t="s">
        <v>143</v>
      </c>
      <c r="D71" s="6">
        <v>2022</v>
      </c>
      <c r="E71" s="6" t="s">
        <v>279</v>
      </c>
      <c r="F71" s="6" t="s">
        <v>27</v>
      </c>
      <c r="G71" s="6" t="s">
        <v>16</v>
      </c>
      <c r="H71" s="6">
        <v>2645</v>
      </c>
      <c r="I71" s="6" t="s">
        <v>17</v>
      </c>
      <c r="J71" s="6">
        <v>1</v>
      </c>
      <c r="K71" s="6" t="s">
        <v>280</v>
      </c>
      <c r="L71" s="6" t="s">
        <v>134</v>
      </c>
      <c r="M71" s="6" t="s">
        <v>247</v>
      </c>
      <c r="N71" s="14">
        <v>3033083</v>
      </c>
      <c r="O71" s="6">
        <v>91</v>
      </c>
      <c r="P71" s="6">
        <v>1</v>
      </c>
      <c r="Q71" s="6">
        <f>(O71/N71)*100</f>
        <v>3.0002476028516199E-3</v>
      </c>
      <c r="R71" s="6">
        <f>(P71/O71)*100</f>
        <v>1.098901098901099</v>
      </c>
      <c r="S71" s="6" t="s">
        <v>510</v>
      </c>
      <c r="T71" s="6" t="s">
        <v>21</v>
      </c>
      <c r="U71" s="6" t="s">
        <v>55</v>
      </c>
      <c r="V71" s="6" t="s">
        <v>35</v>
      </c>
    </row>
    <row r="72" spans="1:22" x14ac:dyDescent="0.2">
      <c r="A72" s="5" t="s">
        <v>403</v>
      </c>
      <c r="B72" s="5" t="s">
        <v>404</v>
      </c>
      <c r="C72" s="6" t="s">
        <v>312</v>
      </c>
      <c r="D72" s="6">
        <v>2016</v>
      </c>
      <c r="E72" s="6" t="s">
        <v>405</v>
      </c>
      <c r="F72" s="6" t="s">
        <v>406</v>
      </c>
      <c r="G72" s="6" t="s">
        <v>34</v>
      </c>
      <c r="H72" s="6">
        <v>20000</v>
      </c>
      <c r="I72" s="6" t="s">
        <v>197</v>
      </c>
      <c r="J72" s="6">
        <v>2</v>
      </c>
      <c r="K72" s="6" t="s">
        <v>407</v>
      </c>
      <c r="L72" s="6" t="s">
        <v>30</v>
      </c>
      <c r="M72" s="6" t="s">
        <v>356</v>
      </c>
      <c r="N72" s="6">
        <v>23000</v>
      </c>
      <c r="O72" s="14">
        <v>260450</v>
      </c>
      <c r="P72" s="6">
        <v>47</v>
      </c>
      <c r="Q72" s="6">
        <f>(O72/N72)*100</f>
        <v>1132.391304347826</v>
      </c>
      <c r="R72" s="6">
        <f>(P72/O72)*100</f>
        <v>1.8045690151660587E-2</v>
      </c>
      <c r="S72" s="6" t="s">
        <v>35</v>
      </c>
      <c r="T72" s="6" t="s">
        <v>21</v>
      </c>
      <c r="U72" s="6" t="s">
        <v>22</v>
      </c>
      <c r="V72" s="6" t="s">
        <v>533</v>
      </c>
    </row>
    <row r="73" spans="1:22" x14ac:dyDescent="0.2">
      <c r="A73" s="6" t="s">
        <v>466</v>
      </c>
      <c r="B73" s="6" t="s">
        <v>467</v>
      </c>
      <c r="C73" s="6" t="s">
        <v>120</v>
      </c>
      <c r="D73" s="6">
        <v>2018</v>
      </c>
      <c r="E73" s="6" t="s">
        <v>468</v>
      </c>
      <c r="F73" s="6" t="s">
        <v>27</v>
      </c>
      <c r="G73" s="6" t="s">
        <v>16</v>
      </c>
      <c r="H73" s="6">
        <v>1500</v>
      </c>
      <c r="I73" s="6" t="s">
        <v>17</v>
      </c>
      <c r="J73" s="6">
        <v>1</v>
      </c>
      <c r="K73" s="6" t="s">
        <v>469</v>
      </c>
      <c r="L73" s="6" t="s">
        <v>53</v>
      </c>
      <c r="M73" s="6" t="s">
        <v>460</v>
      </c>
      <c r="N73" s="14">
        <v>20221</v>
      </c>
      <c r="O73" s="6">
        <v>1100</v>
      </c>
      <c r="P73" s="6">
        <v>18</v>
      </c>
      <c r="Q73" s="6">
        <f>(O73/N73)*100</f>
        <v>5.4398892240739825</v>
      </c>
      <c r="R73" s="6">
        <f>(P73/O73)*100</f>
        <v>1.6363636363636365</v>
      </c>
      <c r="S73" s="6" t="s">
        <v>519</v>
      </c>
      <c r="T73" s="6" t="s">
        <v>21</v>
      </c>
      <c r="U73" s="6" t="s">
        <v>22</v>
      </c>
      <c r="V73" s="6" t="s">
        <v>470</v>
      </c>
    </row>
    <row r="74" spans="1:22" x14ac:dyDescent="0.2">
      <c r="A74" s="6" t="s">
        <v>235</v>
      </c>
      <c r="B74" s="6" t="s">
        <v>236</v>
      </c>
      <c r="C74" s="6" t="s">
        <v>237</v>
      </c>
      <c r="D74" s="6">
        <v>2019</v>
      </c>
      <c r="E74" s="6" t="s">
        <v>205</v>
      </c>
      <c r="F74" s="6" t="s">
        <v>27</v>
      </c>
      <c r="G74" s="6" t="s">
        <v>16</v>
      </c>
      <c r="H74" s="6">
        <v>801.7</v>
      </c>
      <c r="I74" s="6" t="s">
        <v>17</v>
      </c>
      <c r="J74" s="6">
        <v>1</v>
      </c>
      <c r="K74" s="6" t="s">
        <v>238</v>
      </c>
      <c r="L74" s="6" t="s">
        <v>30</v>
      </c>
      <c r="M74" s="6" t="s">
        <v>193</v>
      </c>
      <c r="N74" s="6">
        <v>8538973</v>
      </c>
      <c r="O74" s="6">
        <v>299</v>
      </c>
      <c r="P74" s="6">
        <v>25</v>
      </c>
      <c r="Q74" s="6">
        <f>(O74/N74)*100</f>
        <v>3.5015920532832229E-3</v>
      </c>
      <c r="R74" s="6">
        <f>(P74/O74)*100</f>
        <v>8.3612040133779271</v>
      </c>
      <c r="S74" s="6" t="s">
        <v>509</v>
      </c>
      <c r="T74" s="6" t="s">
        <v>21</v>
      </c>
      <c r="U74" s="6" t="s">
        <v>22</v>
      </c>
      <c r="V74" s="6" t="s">
        <v>552</v>
      </c>
    </row>
    <row r="75" spans="1:22" x14ac:dyDescent="0.2">
      <c r="A75" s="6" t="s">
        <v>203</v>
      </c>
      <c r="B75" s="6" t="s">
        <v>204</v>
      </c>
      <c r="C75" s="6" t="s">
        <v>143</v>
      </c>
      <c r="D75" s="6">
        <v>2020</v>
      </c>
      <c r="E75" s="6" t="s">
        <v>205</v>
      </c>
      <c r="F75" s="6" t="s">
        <v>27</v>
      </c>
      <c r="G75" s="6" t="s">
        <v>16</v>
      </c>
      <c r="H75" s="6">
        <v>801.7</v>
      </c>
      <c r="I75" s="6" t="s">
        <v>17</v>
      </c>
      <c r="J75" s="6">
        <v>1</v>
      </c>
      <c r="K75" s="6" t="s">
        <v>206</v>
      </c>
      <c r="L75" s="6" t="s">
        <v>30</v>
      </c>
      <c r="M75" s="6" t="s">
        <v>193</v>
      </c>
      <c r="N75" s="14">
        <v>13390303</v>
      </c>
      <c r="O75" s="6" t="s">
        <v>35</v>
      </c>
      <c r="P75" s="6">
        <v>186</v>
      </c>
      <c r="Q75" s="6" t="s">
        <v>35</v>
      </c>
      <c r="R75" s="6">
        <f>(P75/N75)*100</f>
        <v>1.3890649076424932E-3</v>
      </c>
      <c r="S75" s="6" t="s">
        <v>35</v>
      </c>
      <c r="T75" s="6" t="s">
        <v>21</v>
      </c>
      <c r="U75" s="6" t="s">
        <v>22</v>
      </c>
      <c r="V75" s="6" t="s">
        <v>35</v>
      </c>
    </row>
    <row r="76" spans="1:22" s="11" customFormat="1" ht="14" customHeight="1" x14ac:dyDescent="0.2">
      <c r="A76" s="8" t="s">
        <v>411</v>
      </c>
      <c r="B76" s="8" t="s">
        <v>204</v>
      </c>
      <c r="C76" s="8" t="s">
        <v>31</v>
      </c>
      <c r="D76" s="8">
        <v>2021</v>
      </c>
      <c r="E76" s="8" t="s">
        <v>412</v>
      </c>
      <c r="F76" s="8" t="s">
        <v>27</v>
      </c>
      <c r="G76" s="8" t="s">
        <v>16</v>
      </c>
      <c r="H76" s="8">
        <v>994</v>
      </c>
      <c r="I76" s="8" t="s">
        <v>197</v>
      </c>
      <c r="J76" s="8">
        <v>3</v>
      </c>
      <c r="K76" s="8" t="s">
        <v>413</v>
      </c>
      <c r="L76" s="9" t="s">
        <v>179</v>
      </c>
      <c r="M76" s="8" t="s">
        <v>356</v>
      </c>
      <c r="N76" s="8" t="s">
        <v>35</v>
      </c>
      <c r="O76" s="8">
        <v>245</v>
      </c>
      <c r="P76" s="8">
        <v>24</v>
      </c>
      <c r="Q76" s="8" t="s">
        <v>35</v>
      </c>
      <c r="R76" s="8">
        <f>(P76/O76)*100</f>
        <v>9.795918367346939</v>
      </c>
      <c r="S76" s="6" t="s">
        <v>35</v>
      </c>
      <c r="T76" s="8" t="s">
        <v>21</v>
      </c>
      <c r="U76" s="8" t="s">
        <v>22</v>
      </c>
      <c r="V76" s="8" t="s">
        <v>35</v>
      </c>
    </row>
    <row r="77" spans="1:22" x14ac:dyDescent="0.2">
      <c r="A77" s="6" t="s">
        <v>273</v>
      </c>
      <c r="B77" s="6" t="s">
        <v>111</v>
      </c>
      <c r="C77" s="6" t="s">
        <v>137</v>
      </c>
      <c r="D77" s="6">
        <v>2021</v>
      </c>
      <c r="E77" s="6" t="s">
        <v>274</v>
      </c>
      <c r="F77" s="6" t="s">
        <v>27</v>
      </c>
      <c r="G77" s="6" t="s">
        <v>16</v>
      </c>
      <c r="H77" s="6">
        <v>731.6</v>
      </c>
      <c r="I77" s="6" t="s">
        <v>17</v>
      </c>
      <c r="J77" s="6">
        <v>1</v>
      </c>
      <c r="K77" s="6" t="s">
        <v>275</v>
      </c>
      <c r="L77" s="6" t="s">
        <v>276</v>
      </c>
      <c r="M77" s="6" t="s">
        <v>247</v>
      </c>
      <c r="N77" s="14">
        <v>3033083</v>
      </c>
      <c r="O77" s="6">
        <v>70</v>
      </c>
      <c r="P77" s="6">
        <v>1</v>
      </c>
      <c r="Q77" s="6">
        <f>(O77/N77)*100</f>
        <v>2.3078827714243231E-3</v>
      </c>
      <c r="R77" s="6">
        <f>(P77/O77)*100</f>
        <v>1.4285714285714286</v>
      </c>
      <c r="S77" s="6" t="s">
        <v>510</v>
      </c>
      <c r="T77" s="6" t="s">
        <v>21</v>
      </c>
      <c r="U77" s="6" t="s">
        <v>22</v>
      </c>
      <c r="V77" s="6" t="s">
        <v>526</v>
      </c>
    </row>
    <row r="78" spans="1:22" x14ac:dyDescent="0.2">
      <c r="A78" s="6" t="s">
        <v>273</v>
      </c>
      <c r="B78" s="6" t="s">
        <v>111</v>
      </c>
      <c r="C78" s="6" t="s">
        <v>137</v>
      </c>
      <c r="D78" s="6">
        <v>2021</v>
      </c>
      <c r="E78" s="6" t="s">
        <v>274</v>
      </c>
      <c r="F78" s="6" t="s">
        <v>27</v>
      </c>
      <c r="G78" s="6" t="s">
        <v>16</v>
      </c>
      <c r="H78" s="6">
        <v>731.6</v>
      </c>
      <c r="I78" s="6" t="s">
        <v>17</v>
      </c>
      <c r="J78" s="6">
        <v>1</v>
      </c>
      <c r="K78" s="6" t="s">
        <v>443</v>
      </c>
      <c r="L78" s="6" t="s">
        <v>30</v>
      </c>
      <c r="M78" s="6" t="s">
        <v>500</v>
      </c>
      <c r="N78" s="14">
        <v>3033083</v>
      </c>
      <c r="O78" s="6">
        <v>70</v>
      </c>
      <c r="P78" s="6">
        <v>1</v>
      </c>
      <c r="Q78" s="6">
        <f>(O78/N78)*100</f>
        <v>2.3078827714243231E-3</v>
      </c>
      <c r="R78" s="6">
        <f>(P78/O78)*100</f>
        <v>1.4285714285714286</v>
      </c>
      <c r="S78" s="6" t="s">
        <v>515</v>
      </c>
      <c r="T78" s="6" t="s">
        <v>163</v>
      </c>
      <c r="U78" s="6" t="s">
        <v>55</v>
      </c>
      <c r="V78" s="15" t="s">
        <v>526</v>
      </c>
    </row>
    <row r="79" spans="1:22" x14ac:dyDescent="0.2">
      <c r="A79" s="6" t="s">
        <v>444</v>
      </c>
      <c r="B79" s="6" t="s">
        <v>445</v>
      </c>
      <c r="C79" s="6" t="s">
        <v>13</v>
      </c>
      <c r="D79" s="6">
        <v>2022</v>
      </c>
      <c r="E79" s="6" t="s">
        <v>446</v>
      </c>
      <c r="F79" s="6" t="s">
        <v>244</v>
      </c>
      <c r="G79" s="6" t="s">
        <v>245</v>
      </c>
      <c r="H79" s="6">
        <v>74.099999999999994</v>
      </c>
      <c r="I79" s="6" t="s">
        <v>17</v>
      </c>
      <c r="J79" s="6">
        <v>1</v>
      </c>
      <c r="K79" s="6" t="s">
        <v>447</v>
      </c>
      <c r="L79" s="6" t="s">
        <v>30</v>
      </c>
      <c r="M79" s="6" t="s">
        <v>500</v>
      </c>
      <c r="N79" s="14">
        <v>173491</v>
      </c>
      <c r="O79" s="12">
        <v>32</v>
      </c>
      <c r="P79" s="12">
        <v>3</v>
      </c>
      <c r="Q79" s="6">
        <f>(O79/N79)*100</f>
        <v>1.8444760823328011E-2</v>
      </c>
      <c r="R79" s="6">
        <f>(P79/O79)*100</f>
        <v>9.375</v>
      </c>
      <c r="S79" s="6" t="s">
        <v>516</v>
      </c>
      <c r="T79" s="6" t="s">
        <v>21</v>
      </c>
      <c r="U79" s="6" t="s">
        <v>22</v>
      </c>
      <c r="V79" s="6" t="s">
        <v>536</v>
      </c>
    </row>
    <row r="80" spans="1:22" x14ac:dyDescent="0.2">
      <c r="A80" s="6" t="s">
        <v>481</v>
      </c>
      <c r="B80" s="6" t="s">
        <v>482</v>
      </c>
      <c r="C80" s="6" t="s">
        <v>62</v>
      </c>
      <c r="D80" s="6">
        <v>2019</v>
      </c>
      <c r="E80" s="6" t="s">
        <v>483</v>
      </c>
      <c r="F80" s="6" t="s">
        <v>307</v>
      </c>
      <c r="G80" s="6" t="s">
        <v>65</v>
      </c>
      <c r="H80" s="6">
        <v>6.3</v>
      </c>
      <c r="I80" s="6" t="s">
        <v>17</v>
      </c>
      <c r="J80" s="6">
        <v>1</v>
      </c>
      <c r="K80" s="6" t="s">
        <v>484</v>
      </c>
      <c r="L80" s="6" t="s">
        <v>30</v>
      </c>
      <c r="M80" s="6" t="s">
        <v>476</v>
      </c>
      <c r="N80" s="14">
        <v>1610</v>
      </c>
      <c r="O80" s="6">
        <v>77</v>
      </c>
      <c r="P80" s="6">
        <v>63</v>
      </c>
      <c r="Q80" s="6">
        <f>(O80/N80)*100</f>
        <v>4.7826086956521738</v>
      </c>
      <c r="R80" s="6">
        <f>(P80/O80)*100</f>
        <v>81.818181818181827</v>
      </c>
      <c r="S80" s="6" t="s">
        <v>35</v>
      </c>
      <c r="T80" s="6" t="s">
        <v>21</v>
      </c>
      <c r="U80" s="6" t="s">
        <v>22</v>
      </c>
      <c r="V80" s="6" t="s">
        <v>485</v>
      </c>
    </row>
    <row r="81" spans="1:22" x14ac:dyDescent="0.2">
      <c r="A81" s="6" t="s">
        <v>60</v>
      </c>
      <c r="B81" s="6" t="s">
        <v>61</v>
      </c>
      <c r="C81" s="6" t="s">
        <v>62</v>
      </c>
      <c r="D81" s="6">
        <v>2020</v>
      </c>
      <c r="E81" s="6" t="s">
        <v>63</v>
      </c>
      <c r="F81" s="6" t="s">
        <v>64</v>
      </c>
      <c r="G81" s="6" t="s">
        <v>65</v>
      </c>
      <c r="H81" s="6">
        <v>6.3</v>
      </c>
      <c r="I81" s="6" t="s">
        <v>17</v>
      </c>
      <c r="J81" s="6">
        <v>1</v>
      </c>
      <c r="K81" s="6" t="s">
        <v>66</v>
      </c>
      <c r="L81" s="6" t="s">
        <v>30</v>
      </c>
      <c r="M81" s="6" t="s">
        <v>20</v>
      </c>
      <c r="N81" s="19">
        <v>159609</v>
      </c>
      <c r="O81" s="6" t="s">
        <v>35</v>
      </c>
      <c r="P81" s="19">
        <v>34122</v>
      </c>
      <c r="Q81" s="6" t="s">
        <v>35</v>
      </c>
      <c r="R81" s="6">
        <f>(P81/N81)*100</f>
        <v>21.378493693964625</v>
      </c>
      <c r="S81" s="6" t="s">
        <v>35</v>
      </c>
      <c r="T81" s="6" t="s">
        <v>21</v>
      </c>
      <c r="U81" s="6" t="s">
        <v>22</v>
      </c>
      <c r="V81" s="6" t="s">
        <v>67</v>
      </c>
    </row>
    <row r="82" spans="1:22" x14ac:dyDescent="0.2">
      <c r="A82" s="6" t="s">
        <v>339</v>
      </c>
      <c r="B82" s="6" t="s">
        <v>340</v>
      </c>
      <c r="C82" s="6" t="s">
        <v>94</v>
      </c>
      <c r="D82" s="6">
        <v>2015</v>
      </c>
      <c r="E82" s="6" t="s">
        <v>341</v>
      </c>
      <c r="F82" s="6" t="s">
        <v>307</v>
      </c>
      <c r="G82" s="6" t="s">
        <v>65</v>
      </c>
      <c r="H82" s="6">
        <v>6.72</v>
      </c>
      <c r="I82" s="6" t="s">
        <v>17</v>
      </c>
      <c r="J82" s="6">
        <v>1</v>
      </c>
      <c r="K82" s="6" t="s">
        <v>342</v>
      </c>
      <c r="L82" s="6" t="s">
        <v>30</v>
      </c>
      <c r="M82" s="6" t="s">
        <v>343</v>
      </c>
      <c r="N82" s="6">
        <v>52</v>
      </c>
      <c r="O82" s="6">
        <v>52</v>
      </c>
      <c r="P82" s="6">
        <v>11</v>
      </c>
      <c r="Q82" s="6">
        <f>(O82/N82)*100</f>
        <v>100</v>
      </c>
      <c r="R82" s="6">
        <f>(P82/O82)*100</f>
        <v>21.153846153846153</v>
      </c>
      <c r="S82" s="6" t="s">
        <v>512</v>
      </c>
      <c r="T82" s="6" t="s">
        <v>21</v>
      </c>
      <c r="U82" s="6" t="s">
        <v>22</v>
      </c>
      <c r="V82" s="6" t="s">
        <v>539</v>
      </c>
    </row>
    <row r="83" spans="1:22" x14ac:dyDescent="0.2">
      <c r="A83" s="6" t="s">
        <v>315</v>
      </c>
      <c r="B83" s="6" t="s">
        <v>316</v>
      </c>
      <c r="C83" s="6" t="s">
        <v>94</v>
      </c>
      <c r="D83" s="6">
        <v>2014</v>
      </c>
      <c r="E83" s="6" t="s">
        <v>317</v>
      </c>
      <c r="F83" s="6" t="s">
        <v>307</v>
      </c>
      <c r="G83" s="6" t="s">
        <v>65</v>
      </c>
      <c r="H83" s="6">
        <v>5.85</v>
      </c>
      <c r="I83" s="6" t="s">
        <v>81</v>
      </c>
      <c r="J83" s="6">
        <v>7</v>
      </c>
      <c r="K83" s="6" t="s">
        <v>318</v>
      </c>
      <c r="L83" s="6" t="s">
        <v>30</v>
      </c>
      <c r="M83" s="6" t="s">
        <v>309</v>
      </c>
      <c r="N83" s="6">
        <v>47</v>
      </c>
      <c r="O83" s="6">
        <v>47</v>
      </c>
      <c r="P83" s="6">
        <v>4</v>
      </c>
      <c r="Q83" s="6">
        <f>(O83/N83)*100</f>
        <v>100</v>
      </c>
      <c r="R83" s="6">
        <f>(P83/O83)*100</f>
        <v>8.5106382978723403</v>
      </c>
      <c r="S83" s="6" t="s">
        <v>35</v>
      </c>
      <c r="T83" s="6" t="s">
        <v>163</v>
      </c>
      <c r="U83" s="6" t="s">
        <v>55</v>
      </c>
      <c r="V83" s="6" t="s">
        <v>560</v>
      </c>
    </row>
    <row r="84" spans="1:22" x14ac:dyDescent="0.2">
      <c r="A84" s="6" t="s">
        <v>232</v>
      </c>
      <c r="B84" s="6" t="s">
        <v>88</v>
      </c>
      <c r="C84" s="6" t="s">
        <v>13</v>
      </c>
      <c r="D84" s="6">
        <v>2020</v>
      </c>
      <c r="E84" s="6" t="s">
        <v>233</v>
      </c>
      <c r="F84" s="6" t="s">
        <v>27</v>
      </c>
      <c r="G84" s="6" t="s">
        <v>16</v>
      </c>
      <c r="H84" s="6">
        <v>480.4</v>
      </c>
      <c r="I84" s="6" t="s">
        <v>17</v>
      </c>
      <c r="J84" s="6">
        <v>1</v>
      </c>
      <c r="K84" s="6" t="s">
        <v>234</v>
      </c>
      <c r="L84" s="6" t="s">
        <v>30</v>
      </c>
      <c r="M84" s="6" t="s">
        <v>193</v>
      </c>
      <c r="N84" s="14">
        <v>233343</v>
      </c>
      <c r="O84" s="6">
        <v>861</v>
      </c>
      <c r="P84" s="6">
        <v>12</v>
      </c>
      <c r="Q84" s="6">
        <f>(O84/N84)*100</f>
        <v>0.3689847134904411</v>
      </c>
      <c r="R84" s="6">
        <f>(P84/O84)*100</f>
        <v>1.3937282229965158</v>
      </c>
      <c r="S84" s="6" t="s">
        <v>509</v>
      </c>
      <c r="T84" s="6" t="s">
        <v>21</v>
      </c>
      <c r="U84" s="6" t="s">
        <v>22</v>
      </c>
      <c r="V84" s="6" t="s">
        <v>561</v>
      </c>
    </row>
    <row r="85" spans="1:22" x14ac:dyDescent="0.2">
      <c r="A85" s="6" t="s">
        <v>374</v>
      </c>
      <c r="B85" s="6" t="s">
        <v>375</v>
      </c>
      <c r="C85" s="6" t="s">
        <v>31</v>
      </c>
      <c r="D85" s="6">
        <v>2021</v>
      </c>
      <c r="E85" s="6" t="s">
        <v>376</v>
      </c>
      <c r="F85" s="6" t="s">
        <v>27</v>
      </c>
      <c r="G85" s="6" t="s">
        <v>16</v>
      </c>
      <c r="H85" s="6">
        <v>880</v>
      </c>
      <c r="I85" s="6" t="s">
        <v>197</v>
      </c>
      <c r="J85" s="6">
        <v>29</v>
      </c>
      <c r="K85" s="6" t="s">
        <v>377</v>
      </c>
      <c r="L85" s="6" t="s">
        <v>30</v>
      </c>
      <c r="M85" s="6" t="s">
        <v>356</v>
      </c>
      <c r="N85" s="14">
        <v>1302</v>
      </c>
      <c r="O85" s="6">
        <v>211</v>
      </c>
      <c r="P85" s="6">
        <v>11</v>
      </c>
      <c r="Q85" s="6">
        <f>(O85/N85)*100</f>
        <v>16.205837173579109</v>
      </c>
      <c r="R85" s="6">
        <f>(P85/O85)*100</f>
        <v>5.2132701421800949</v>
      </c>
      <c r="S85" s="6" t="s">
        <v>35</v>
      </c>
      <c r="T85" s="6" t="s">
        <v>21</v>
      </c>
      <c r="U85" s="6" t="s">
        <v>22</v>
      </c>
      <c r="V85" s="6" t="s">
        <v>532</v>
      </c>
    </row>
    <row r="86" spans="1:22" x14ac:dyDescent="0.2">
      <c r="A86" s="6" t="s">
        <v>241</v>
      </c>
      <c r="B86" s="6" t="s">
        <v>242</v>
      </c>
      <c r="C86" s="6" t="s">
        <v>94</v>
      </c>
      <c r="D86" s="6">
        <v>2014</v>
      </c>
      <c r="E86" s="6" t="s">
        <v>243</v>
      </c>
      <c r="F86" s="6" t="s">
        <v>244</v>
      </c>
      <c r="G86" s="6" t="s">
        <v>245</v>
      </c>
      <c r="H86" s="6">
        <v>12.1</v>
      </c>
      <c r="I86" s="6" t="s">
        <v>17</v>
      </c>
      <c r="J86" s="6">
        <v>1</v>
      </c>
      <c r="K86" s="6" t="s">
        <v>246</v>
      </c>
      <c r="L86" s="3" t="s">
        <v>30</v>
      </c>
      <c r="M86" s="6" t="s">
        <v>247</v>
      </c>
      <c r="N86" s="14">
        <v>75410</v>
      </c>
      <c r="O86" s="6">
        <v>39</v>
      </c>
      <c r="P86" s="3">
        <v>7</v>
      </c>
      <c r="Q86" s="6">
        <f>(O86/N86)*100</f>
        <v>5.17172788754807E-2</v>
      </c>
      <c r="R86" s="6">
        <f>(P86/O86)*100</f>
        <v>17.948717948717949</v>
      </c>
      <c r="S86" s="6" t="s">
        <v>510</v>
      </c>
      <c r="T86" s="6" t="s">
        <v>249</v>
      </c>
      <c r="U86" s="6" t="s">
        <v>55</v>
      </c>
      <c r="V86" s="6" t="s">
        <v>248</v>
      </c>
    </row>
    <row r="87" spans="1:22" x14ac:dyDescent="0.2">
      <c r="A87" s="6" t="s">
        <v>11</v>
      </c>
      <c r="B87" s="6" t="s">
        <v>12</v>
      </c>
      <c r="C87" s="6" t="s">
        <v>13</v>
      </c>
      <c r="D87" s="6">
        <v>2013</v>
      </c>
      <c r="E87" s="6" t="s">
        <v>14</v>
      </c>
      <c r="F87" s="6" t="s">
        <v>15</v>
      </c>
      <c r="G87" s="6" t="s">
        <v>16</v>
      </c>
      <c r="H87" s="6">
        <v>2800</v>
      </c>
      <c r="I87" s="6" t="s">
        <v>17</v>
      </c>
      <c r="J87" s="6">
        <v>1</v>
      </c>
      <c r="K87" s="6" t="s">
        <v>18</v>
      </c>
      <c r="L87" s="6" t="s">
        <v>19</v>
      </c>
      <c r="M87" s="6" t="s">
        <v>20</v>
      </c>
      <c r="N87" s="14">
        <v>2336</v>
      </c>
      <c r="O87" s="6">
        <v>303</v>
      </c>
      <c r="P87" s="6">
        <v>12</v>
      </c>
      <c r="Q87" s="6">
        <f>(O87/N87)*100</f>
        <v>12.970890410958905</v>
      </c>
      <c r="R87" s="6">
        <f>(P87/O87)*100</f>
        <v>3.9603960396039604</v>
      </c>
      <c r="S87" s="6" t="s">
        <v>35</v>
      </c>
      <c r="T87" s="6" t="s">
        <v>21</v>
      </c>
      <c r="U87" s="6" t="s">
        <v>22</v>
      </c>
      <c r="V87" s="6" t="s">
        <v>544</v>
      </c>
    </row>
    <row r="88" spans="1:22" x14ac:dyDescent="0.2">
      <c r="A88" s="6" t="s">
        <v>239</v>
      </c>
      <c r="B88" s="6" t="s">
        <v>74</v>
      </c>
      <c r="C88" s="6" t="s">
        <v>31</v>
      </c>
      <c r="D88" s="6">
        <v>2022</v>
      </c>
      <c r="E88" s="6" t="s">
        <v>14</v>
      </c>
      <c r="F88" s="6" t="s">
        <v>27</v>
      </c>
      <c r="G88" s="6" t="s">
        <v>16</v>
      </c>
      <c r="H88" s="6">
        <v>2800</v>
      </c>
      <c r="I88" s="6" t="s">
        <v>17</v>
      </c>
      <c r="J88" s="6">
        <v>1</v>
      </c>
      <c r="K88" s="6" t="s">
        <v>240</v>
      </c>
      <c r="L88" s="6" t="s">
        <v>53</v>
      </c>
      <c r="M88" s="6" t="s">
        <v>193</v>
      </c>
      <c r="N88" s="14">
        <v>9895443</v>
      </c>
      <c r="O88" s="6">
        <v>32</v>
      </c>
      <c r="P88" s="6">
        <v>3</v>
      </c>
      <c r="Q88" s="6">
        <f>(O88/N88)*100</f>
        <v>3.2338117656784034E-4</v>
      </c>
      <c r="R88" s="6">
        <f>(P88/O88)*100</f>
        <v>9.375</v>
      </c>
      <c r="S88" s="6" t="s">
        <v>509</v>
      </c>
      <c r="T88" s="6" t="s">
        <v>21</v>
      </c>
      <c r="U88" s="6" t="s">
        <v>22</v>
      </c>
      <c r="V88" s="6" t="s">
        <v>574</v>
      </c>
    </row>
    <row r="89" spans="1:22" x14ac:dyDescent="0.2">
      <c r="A89" s="6" t="s">
        <v>303</v>
      </c>
      <c r="B89" s="6" t="s">
        <v>304</v>
      </c>
      <c r="C89" s="6" t="s">
        <v>305</v>
      </c>
      <c r="D89" s="6">
        <v>2016</v>
      </c>
      <c r="E89" s="6" t="s">
        <v>306</v>
      </c>
      <c r="F89" s="6" t="s">
        <v>307</v>
      </c>
      <c r="G89" s="6" t="s">
        <v>65</v>
      </c>
      <c r="H89" s="6">
        <v>5</v>
      </c>
      <c r="I89" s="6" t="s">
        <v>17</v>
      </c>
      <c r="J89" s="6">
        <v>2</v>
      </c>
      <c r="K89" s="6" t="s">
        <v>308</v>
      </c>
      <c r="L89" s="6" t="s">
        <v>30</v>
      </c>
      <c r="M89" s="6" t="s">
        <v>309</v>
      </c>
      <c r="N89" s="6" t="s">
        <v>35</v>
      </c>
      <c r="O89" s="6">
        <v>8</v>
      </c>
      <c r="P89" s="6">
        <v>1</v>
      </c>
      <c r="Q89" s="6" t="s">
        <v>35</v>
      </c>
      <c r="R89" s="6">
        <f>(P89/O89)*100</f>
        <v>12.5</v>
      </c>
      <c r="S89" s="6" t="s">
        <v>35</v>
      </c>
      <c r="T89" s="6" t="s">
        <v>163</v>
      </c>
      <c r="U89" s="6" t="s">
        <v>55</v>
      </c>
      <c r="V89" s="6" t="s">
        <v>35</v>
      </c>
    </row>
    <row r="90" spans="1:22" x14ac:dyDescent="0.2">
      <c r="A90" s="6" t="s">
        <v>135</v>
      </c>
      <c r="B90" s="6" t="s">
        <v>136</v>
      </c>
      <c r="C90" s="6" t="s">
        <v>137</v>
      </c>
      <c r="D90" s="6">
        <v>2020</v>
      </c>
      <c r="E90" s="6" t="s">
        <v>138</v>
      </c>
      <c r="F90" s="6" t="s">
        <v>27</v>
      </c>
      <c r="G90" s="6" t="s">
        <v>28</v>
      </c>
      <c r="H90" s="6">
        <v>197.3</v>
      </c>
      <c r="I90" s="6" t="s">
        <v>17</v>
      </c>
      <c r="J90" s="6">
        <v>1</v>
      </c>
      <c r="K90" s="6" t="s">
        <v>139</v>
      </c>
      <c r="L90" s="6" t="s">
        <v>134</v>
      </c>
      <c r="M90" s="6" t="s">
        <v>20</v>
      </c>
      <c r="N90" s="14">
        <v>12215</v>
      </c>
      <c r="O90" s="6">
        <v>520</v>
      </c>
      <c r="P90" s="6">
        <v>8</v>
      </c>
      <c r="Q90" s="6">
        <f>(O90/N90)*100</f>
        <v>4.2570609905853454</v>
      </c>
      <c r="R90" s="6">
        <f>(P90/O90)*100</f>
        <v>1.5384615384615385</v>
      </c>
      <c r="S90" s="6" t="s">
        <v>35</v>
      </c>
      <c r="T90" s="6" t="s">
        <v>21</v>
      </c>
      <c r="U90" s="6" t="s">
        <v>22</v>
      </c>
      <c r="V90" s="6" t="s">
        <v>140</v>
      </c>
    </row>
    <row r="91" spans="1:22" x14ac:dyDescent="0.2">
      <c r="A91" s="6" t="s">
        <v>44</v>
      </c>
      <c r="B91" s="6" t="s">
        <v>45</v>
      </c>
      <c r="C91" s="6" t="s">
        <v>13</v>
      </c>
      <c r="D91" s="6">
        <v>2021</v>
      </c>
      <c r="E91" s="6" t="s">
        <v>46</v>
      </c>
      <c r="F91" s="6" t="s">
        <v>47</v>
      </c>
      <c r="G91" s="6" t="s">
        <v>28</v>
      </c>
      <c r="H91" s="6">
        <v>56000</v>
      </c>
      <c r="I91" s="6" t="s">
        <v>17</v>
      </c>
      <c r="J91" s="6">
        <v>1</v>
      </c>
      <c r="K91" s="6" t="s">
        <v>48</v>
      </c>
      <c r="L91" s="6" t="s">
        <v>30</v>
      </c>
      <c r="M91" s="6" t="s">
        <v>20</v>
      </c>
      <c r="N91" s="14">
        <v>23142252</v>
      </c>
      <c r="O91" s="6">
        <v>382</v>
      </c>
      <c r="P91" s="6">
        <v>13</v>
      </c>
      <c r="Q91" s="6">
        <f>(O91/N91)*100</f>
        <v>1.6506604456644927E-3</v>
      </c>
      <c r="R91" s="6">
        <f>(P91/O91)*100</f>
        <v>3.4031413612565444</v>
      </c>
      <c r="S91" s="6" t="s">
        <v>35</v>
      </c>
      <c r="T91" s="6" t="s">
        <v>21</v>
      </c>
      <c r="U91" s="6" t="s">
        <v>22</v>
      </c>
      <c r="V91" s="6" t="s">
        <v>578</v>
      </c>
    </row>
    <row r="92" spans="1:22" x14ac:dyDescent="0.2">
      <c r="A92" s="6" t="s">
        <v>118</v>
      </c>
      <c r="B92" s="6" t="s">
        <v>119</v>
      </c>
      <c r="C92" s="6" t="s">
        <v>120</v>
      </c>
      <c r="D92" s="6">
        <v>2013</v>
      </c>
      <c r="E92" s="6" t="s">
        <v>121</v>
      </c>
      <c r="F92" s="6" t="s">
        <v>33</v>
      </c>
      <c r="G92" s="6" t="s">
        <v>34</v>
      </c>
      <c r="H92" s="6">
        <v>5000</v>
      </c>
      <c r="I92" s="6" t="s">
        <v>17</v>
      </c>
      <c r="J92" s="6">
        <v>1</v>
      </c>
      <c r="K92" s="6" t="s">
        <v>122</v>
      </c>
      <c r="L92" s="6" t="s">
        <v>123</v>
      </c>
      <c r="M92" s="6" t="s">
        <v>20</v>
      </c>
      <c r="N92" s="14">
        <v>52676</v>
      </c>
      <c r="O92" s="14">
        <v>5473</v>
      </c>
      <c r="P92" s="6">
        <v>433</v>
      </c>
      <c r="Q92" s="6">
        <f>(O92/N92)*100</f>
        <v>10.389930898321817</v>
      </c>
      <c r="R92" s="6">
        <f>(P92/O92)*100</f>
        <v>7.9115658688105244</v>
      </c>
      <c r="S92" s="6" t="s">
        <v>35</v>
      </c>
      <c r="T92" s="6" t="s">
        <v>21</v>
      </c>
      <c r="U92" s="6" t="s">
        <v>22</v>
      </c>
      <c r="V92" s="6" t="s">
        <v>558</v>
      </c>
    </row>
    <row r="93" spans="1:22" ht="32" x14ac:dyDescent="0.2">
      <c r="A93" s="8" t="s">
        <v>293</v>
      </c>
      <c r="B93" s="8" t="s">
        <v>119</v>
      </c>
      <c r="C93" s="8" t="s">
        <v>13</v>
      </c>
      <c r="D93" s="8">
        <v>2017</v>
      </c>
      <c r="E93" s="8" t="s">
        <v>121</v>
      </c>
      <c r="F93" s="8" t="s">
        <v>33</v>
      </c>
      <c r="G93" s="8" t="s">
        <v>34</v>
      </c>
      <c r="H93" s="8">
        <v>1390</v>
      </c>
      <c r="I93" s="8" t="s">
        <v>17</v>
      </c>
      <c r="J93" s="8">
        <v>1</v>
      </c>
      <c r="K93" s="9" t="s">
        <v>294</v>
      </c>
      <c r="L93" s="8" t="s">
        <v>295</v>
      </c>
      <c r="M93" s="8" t="s">
        <v>291</v>
      </c>
      <c r="N93" s="21">
        <v>7366</v>
      </c>
      <c r="O93" s="8" t="s">
        <v>35</v>
      </c>
      <c r="P93" s="8" t="s">
        <v>35</v>
      </c>
      <c r="Q93" s="8" t="s">
        <v>35</v>
      </c>
      <c r="R93" s="8" t="s">
        <v>35</v>
      </c>
      <c r="S93" s="8" t="s">
        <v>35</v>
      </c>
      <c r="T93" s="8" t="s">
        <v>21</v>
      </c>
      <c r="U93" s="8" t="s">
        <v>55</v>
      </c>
      <c r="V93" s="8" t="s">
        <v>557</v>
      </c>
    </row>
    <row r="94" spans="1:22" x14ac:dyDescent="0.2">
      <c r="A94" s="6" t="s">
        <v>92</v>
      </c>
      <c r="B94" s="6" t="s">
        <v>93</v>
      </c>
      <c r="C94" s="6" t="s">
        <v>94</v>
      </c>
      <c r="D94" s="6">
        <v>2021</v>
      </c>
      <c r="E94" s="6" t="s">
        <v>95</v>
      </c>
      <c r="F94" s="6" t="s">
        <v>96</v>
      </c>
      <c r="G94" s="6" t="s">
        <v>34</v>
      </c>
      <c r="H94" s="6">
        <v>769.2</v>
      </c>
      <c r="I94" s="6" t="s">
        <v>17</v>
      </c>
      <c r="J94" s="6">
        <v>1</v>
      </c>
      <c r="K94" s="6" t="s">
        <v>97</v>
      </c>
      <c r="L94" s="6" t="s">
        <v>30</v>
      </c>
      <c r="M94" s="6" t="s">
        <v>20</v>
      </c>
      <c r="N94" s="14">
        <v>74064</v>
      </c>
      <c r="O94" s="6">
        <v>1803</v>
      </c>
      <c r="P94" s="6">
        <v>4</v>
      </c>
      <c r="Q94" s="6">
        <f>(O94/N94)*100</f>
        <v>2.4343810758263125</v>
      </c>
      <c r="R94" s="6">
        <f>(P94/O94)*100</f>
        <v>0.22185246810870773</v>
      </c>
      <c r="S94" s="6" t="s">
        <v>35</v>
      </c>
      <c r="T94" s="6" t="s">
        <v>21</v>
      </c>
      <c r="U94" s="6" t="s">
        <v>22</v>
      </c>
      <c r="V94" s="6" t="s">
        <v>542</v>
      </c>
    </row>
    <row r="95" spans="1:22" x14ac:dyDescent="0.2">
      <c r="A95" s="6" t="s">
        <v>36</v>
      </c>
      <c r="B95" s="6" t="s">
        <v>37</v>
      </c>
      <c r="C95" s="6" t="s">
        <v>38</v>
      </c>
      <c r="D95" s="6">
        <v>2021</v>
      </c>
      <c r="E95" s="6" t="s">
        <v>39</v>
      </c>
      <c r="F95" s="6" t="s">
        <v>40</v>
      </c>
      <c r="G95" s="6" t="s">
        <v>41</v>
      </c>
      <c r="H95" s="6">
        <v>105</v>
      </c>
      <c r="I95" s="6" t="s">
        <v>17</v>
      </c>
      <c r="J95" s="6">
        <v>1</v>
      </c>
      <c r="K95" s="6" t="s">
        <v>42</v>
      </c>
      <c r="L95" s="6" t="s">
        <v>30</v>
      </c>
      <c r="M95" s="6" t="s">
        <v>20</v>
      </c>
      <c r="N95" s="14">
        <v>13278</v>
      </c>
      <c r="O95" s="6" t="s">
        <v>35</v>
      </c>
      <c r="P95" s="6">
        <v>242</v>
      </c>
      <c r="Q95" s="6" t="s">
        <v>35</v>
      </c>
      <c r="R95" s="6">
        <f>(P95/N95)*100</f>
        <v>1.8225636391022746</v>
      </c>
      <c r="S95" s="6" t="s">
        <v>35</v>
      </c>
      <c r="T95" s="6" t="s">
        <v>21</v>
      </c>
      <c r="U95" s="6" t="s">
        <v>22</v>
      </c>
      <c r="V95" s="6" t="s">
        <v>43</v>
      </c>
    </row>
    <row r="96" spans="1:22" x14ac:dyDescent="0.2">
      <c r="A96" s="6" t="s">
        <v>330</v>
      </c>
      <c r="B96" s="6" t="s">
        <v>331</v>
      </c>
      <c r="C96" s="6" t="s">
        <v>94</v>
      </c>
      <c r="D96" s="6">
        <v>2014</v>
      </c>
      <c r="E96" s="6" t="s">
        <v>332</v>
      </c>
      <c r="F96" s="6" t="s">
        <v>27</v>
      </c>
      <c r="G96" s="6" t="s">
        <v>16</v>
      </c>
      <c r="H96" s="6">
        <v>1910</v>
      </c>
      <c r="I96" s="6" t="s">
        <v>17</v>
      </c>
      <c r="J96" s="6">
        <v>1</v>
      </c>
      <c r="K96" s="6" t="s">
        <v>333</v>
      </c>
      <c r="L96" s="6" t="s">
        <v>30</v>
      </c>
      <c r="M96" s="6" t="s">
        <v>309</v>
      </c>
      <c r="N96" s="6">
        <v>7</v>
      </c>
      <c r="O96" s="6">
        <v>7</v>
      </c>
      <c r="P96" s="6">
        <v>5</v>
      </c>
      <c r="Q96" s="6">
        <f>(O96/N96)*100</f>
        <v>100</v>
      </c>
      <c r="R96" s="6">
        <f>(P96/O96)*100</f>
        <v>71.428571428571431</v>
      </c>
      <c r="S96" s="6" t="s">
        <v>35</v>
      </c>
      <c r="T96" s="6" t="s">
        <v>21</v>
      </c>
      <c r="U96" s="6" t="s">
        <v>55</v>
      </c>
      <c r="V96" s="6" t="s">
        <v>35</v>
      </c>
    </row>
    <row r="97" spans="1:22" x14ac:dyDescent="0.2">
      <c r="A97" s="6" t="s">
        <v>325</v>
      </c>
      <c r="B97" s="6" t="s">
        <v>326</v>
      </c>
      <c r="C97" s="6" t="s">
        <v>327</v>
      </c>
      <c r="D97" s="6">
        <v>2012</v>
      </c>
      <c r="E97" s="6" t="s">
        <v>328</v>
      </c>
      <c r="F97" s="6" t="s">
        <v>27</v>
      </c>
      <c r="G97" s="6" t="s">
        <v>16</v>
      </c>
      <c r="H97" s="6">
        <v>1730</v>
      </c>
      <c r="I97" s="6" t="s">
        <v>197</v>
      </c>
      <c r="J97" s="6">
        <v>6</v>
      </c>
      <c r="K97" s="6" t="s">
        <v>329</v>
      </c>
      <c r="L97" s="6" t="s">
        <v>30</v>
      </c>
      <c r="M97" s="6" t="s">
        <v>309</v>
      </c>
      <c r="N97" s="12">
        <v>96</v>
      </c>
      <c r="O97" s="12">
        <v>13</v>
      </c>
      <c r="P97" s="12">
        <v>0</v>
      </c>
      <c r="Q97" s="6">
        <f>(O97/N97)*100</f>
        <v>13.541666666666666</v>
      </c>
      <c r="R97" s="6">
        <f>(P97/O97)*100</f>
        <v>0</v>
      </c>
      <c r="S97" s="6" t="s">
        <v>35</v>
      </c>
      <c r="T97" s="6" t="s">
        <v>21</v>
      </c>
      <c r="U97" s="6" t="s">
        <v>55</v>
      </c>
      <c r="V97" s="6" t="s">
        <v>35</v>
      </c>
    </row>
    <row r="98" spans="1:22" x14ac:dyDescent="0.2">
      <c r="A98" s="6" t="s">
        <v>547</v>
      </c>
      <c r="B98" s="6" t="s">
        <v>588</v>
      </c>
      <c r="C98" s="6" t="s">
        <v>100</v>
      </c>
      <c r="D98" s="6">
        <v>2023</v>
      </c>
      <c r="E98" s="6" t="s">
        <v>591</v>
      </c>
      <c r="F98" s="6" t="s">
        <v>47</v>
      </c>
      <c r="G98" s="6" t="s">
        <v>16</v>
      </c>
      <c r="H98" s="6">
        <v>1260</v>
      </c>
      <c r="I98" s="6" t="s">
        <v>81</v>
      </c>
      <c r="J98" s="6">
        <v>8</v>
      </c>
      <c r="K98" s="6" t="s">
        <v>474</v>
      </c>
      <c r="L98" s="6" t="s">
        <v>19</v>
      </c>
      <c r="M98" s="6" t="s">
        <v>20</v>
      </c>
      <c r="N98" s="14">
        <v>30245</v>
      </c>
      <c r="O98" s="19">
        <v>9487</v>
      </c>
      <c r="P98" s="19">
        <v>423</v>
      </c>
      <c r="Q98" s="6">
        <f>(O98/N98)*100</f>
        <v>31.367168126963136</v>
      </c>
      <c r="R98" s="6">
        <f>(P98/O98)*100</f>
        <v>4.4587330030568149</v>
      </c>
      <c r="S98" s="6" t="s">
        <v>35</v>
      </c>
      <c r="T98" s="6" t="s">
        <v>21</v>
      </c>
      <c r="U98" s="6" t="s">
        <v>22</v>
      </c>
      <c r="V98" s="15" t="s">
        <v>565</v>
      </c>
    </row>
    <row r="99" spans="1:22" x14ac:dyDescent="0.2">
      <c r="A99" s="6" t="s">
        <v>471</v>
      </c>
      <c r="B99" s="6" t="s">
        <v>472</v>
      </c>
      <c r="C99" s="6" t="s">
        <v>31</v>
      </c>
      <c r="D99" s="6">
        <v>2024</v>
      </c>
      <c r="E99" s="6" t="s">
        <v>473</v>
      </c>
      <c r="F99" s="6" t="s">
        <v>96</v>
      </c>
      <c r="G99" s="6" t="s">
        <v>34</v>
      </c>
      <c r="H99" s="6">
        <v>967.7</v>
      </c>
      <c r="I99" s="6" t="s">
        <v>17</v>
      </c>
      <c r="J99" s="6">
        <v>1</v>
      </c>
      <c r="K99" s="6" t="s">
        <v>474</v>
      </c>
      <c r="L99" s="6" t="s">
        <v>475</v>
      </c>
      <c r="M99" s="6" t="s">
        <v>476</v>
      </c>
      <c r="N99" s="6" t="s">
        <v>35</v>
      </c>
      <c r="O99" s="6" t="s">
        <v>35</v>
      </c>
      <c r="P99" s="6">
        <v>27</v>
      </c>
      <c r="Q99" s="6" t="s">
        <v>35</v>
      </c>
      <c r="R99" s="6" t="s">
        <v>35</v>
      </c>
      <c r="S99" s="6" t="s">
        <v>35</v>
      </c>
      <c r="T99" s="6" t="s">
        <v>21</v>
      </c>
      <c r="U99" s="6" t="s">
        <v>22</v>
      </c>
      <c r="V99" s="6" t="s">
        <v>567</v>
      </c>
    </row>
    <row r="100" spans="1:22" x14ac:dyDescent="0.2">
      <c r="A100" s="6" t="s">
        <v>378</v>
      </c>
      <c r="B100" s="6" t="s">
        <v>379</v>
      </c>
      <c r="C100" s="6" t="s">
        <v>13</v>
      </c>
      <c r="D100" s="6">
        <v>2021</v>
      </c>
      <c r="E100" s="6" t="s">
        <v>380</v>
      </c>
      <c r="F100" s="6" t="s">
        <v>27</v>
      </c>
      <c r="G100" s="6" t="s">
        <v>16</v>
      </c>
      <c r="H100" s="6">
        <v>1417</v>
      </c>
      <c r="I100" s="6" t="s">
        <v>197</v>
      </c>
      <c r="J100" s="6">
        <v>15</v>
      </c>
      <c r="K100" s="6" t="s">
        <v>381</v>
      </c>
      <c r="L100" s="6" t="s">
        <v>30</v>
      </c>
      <c r="M100" s="6" t="s">
        <v>356</v>
      </c>
      <c r="N100" s="14">
        <v>3530</v>
      </c>
      <c r="O100" s="6">
        <v>368</v>
      </c>
      <c r="P100" s="6">
        <v>118</v>
      </c>
      <c r="Q100" s="6">
        <f>(O100/N100)*100</f>
        <v>10.424929178470254</v>
      </c>
      <c r="R100" s="6">
        <f>(P100/O100)*100</f>
        <v>32.065217391304344</v>
      </c>
      <c r="S100" s="6" t="s">
        <v>35</v>
      </c>
      <c r="T100" s="6" t="s">
        <v>21</v>
      </c>
      <c r="U100" s="6" t="s">
        <v>22</v>
      </c>
      <c r="V100" s="6" t="s">
        <v>529</v>
      </c>
    </row>
    <row r="101" spans="1:22" ht="32" x14ac:dyDescent="0.2">
      <c r="A101" s="8" t="s">
        <v>319</v>
      </c>
      <c r="B101" s="8" t="s">
        <v>320</v>
      </c>
      <c r="C101" s="8" t="s">
        <v>94</v>
      </c>
      <c r="D101" s="8">
        <v>2008</v>
      </c>
      <c r="E101" s="8" t="s">
        <v>321</v>
      </c>
      <c r="F101" s="8" t="s">
        <v>322</v>
      </c>
      <c r="G101" s="8" t="s">
        <v>323</v>
      </c>
      <c r="H101" s="8">
        <v>1.0999999999999999E-2</v>
      </c>
      <c r="I101" s="8" t="s">
        <v>17</v>
      </c>
      <c r="J101" s="8">
        <v>1</v>
      </c>
      <c r="K101" s="9" t="s">
        <v>324</v>
      </c>
      <c r="L101" s="8" t="s">
        <v>30</v>
      </c>
      <c r="M101" s="8" t="s">
        <v>309</v>
      </c>
      <c r="N101" s="8" t="s">
        <v>35</v>
      </c>
      <c r="O101" s="8" t="s">
        <v>35</v>
      </c>
      <c r="P101" s="8">
        <v>52</v>
      </c>
      <c r="Q101" s="8" t="s">
        <v>35</v>
      </c>
      <c r="R101" s="8" t="s">
        <v>35</v>
      </c>
      <c r="S101" s="8" t="s">
        <v>35</v>
      </c>
      <c r="T101" s="8" t="s">
        <v>21</v>
      </c>
      <c r="U101" s="8" t="s">
        <v>22</v>
      </c>
      <c r="V101" s="8" t="s">
        <v>556</v>
      </c>
    </row>
    <row r="102" spans="1:22" x14ac:dyDescent="0.2">
      <c r="A102" s="5" t="s">
        <v>87</v>
      </c>
      <c r="B102" s="5" t="s">
        <v>88</v>
      </c>
      <c r="C102" s="6" t="s">
        <v>89</v>
      </c>
      <c r="D102" s="6">
        <v>2021</v>
      </c>
      <c r="E102" s="3" t="s">
        <v>90</v>
      </c>
      <c r="F102" s="3" t="s">
        <v>33</v>
      </c>
      <c r="G102" s="3" t="s">
        <v>34</v>
      </c>
      <c r="H102" s="6">
        <v>2200</v>
      </c>
      <c r="I102" s="6" t="s">
        <v>17</v>
      </c>
      <c r="J102" s="6">
        <v>1</v>
      </c>
      <c r="K102" s="6" t="s">
        <v>91</v>
      </c>
      <c r="L102" s="6" t="s">
        <v>30</v>
      </c>
      <c r="M102" s="6" t="s">
        <v>20</v>
      </c>
      <c r="N102" s="6">
        <v>1567351</v>
      </c>
      <c r="O102" s="6">
        <v>53944</v>
      </c>
      <c r="P102" s="14">
        <v>8746</v>
      </c>
      <c r="Q102" s="6">
        <f>(O102/N102)*100</f>
        <v>3.4417306653072606</v>
      </c>
      <c r="R102" s="6">
        <f>(P102/O102)*100</f>
        <v>16.213109891739581</v>
      </c>
      <c r="S102" s="6" t="s">
        <v>35</v>
      </c>
      <c r="T102" s="6" t="s">
        <v>21</v>
      </c>
      <c r="U102" s="6" t="s">
        <v>22</v>
      </c>
      <c r="V102" s="6" t="s">
        <v>540</v>
      </c>
    </row>
    <row r="103" spans="1:22" x14ac:dyDescent="0.2">
      <c r="A103" s="5" t="s">
        <v>102</v>
      </c>
      <c r="B103" s="5" t="s">
        <v>103</v>
      </c>
      <c r="C103" s="6" t="s">
        <v>13</v>
      </c>
      <c r="D103" s="6">
        <v>2021</v>
      </c>
      <c r="E103" s="6" t="s">
        <v>104</v>
      </c>
      <c r="F103" s="6" t="s">
        <v>47</v>
      </c>
      <c r="G103" s="6" t="s">
        <v>16</v>
      </c>
      <c r="H103" s="6">
        <v>600</v>
      </c>
      <c r="I103" s="6" t="s">
        <v>17</v>
      </c>
      <c r="J103" s="6">
        <v>1</v>
      </c>
      <c r="K103" s="6" t="s">
        <v>105</v>
      </c>
      <c r="L103" s="6" t="s">
        <v>30</v>
      </c>
      <c r="M103" s="6" t="s">
        <v>20</v>
      </c>
      <c r="N103" s="6">
        <v>67922</v>
      </c>
      <c r="O103" s="6">
        <v>60</v>
      </c>
      <c r="P103" s="6">
        <v>8</v>
      </c>
      <c r="Q103" s="6">
        <f>(O103/N103)*100</f>
        <v>8.8336621418686145E-2</v>
      </c>
      <c r="R103" s="6">
        <f>(P103/O103)*100</f>
        <v>13.333333333333334</v>
      </c>
      <c r="S103" s="6" t="s">
        <v>35</v>
      </c>
      <c r="T103" s="6" t="s">
        <v>21</v>
      </c>
      <c r="U103" s="6" t="s">
        <v>22</v>
      </c>
      <c r="V103" s="6" t="s">
        <v>541</v>
      </c>
    </row>
    <row r="104" spans="1:22" x14ac:dyDescent="0.2">
      <c r="A104" s="6" t="s">
        <v>260</v>
      </c>
      <c r="B104" s="6" t="s">
        <v>261</v>
      </c>
      <c r="C104" s="6" t="s">
        <v>13</v>
      </c>
      <c r="D104" s="6">
        <v>2021</v>
      </c>
      <c r="E104" s="6" t="s">
        <v>262</v>
      </c>
      <c r="F104" s="6" t="s">
        <v>244</v>
      </c>
      <c r="G104" s="6" t="s">
        <v>245</v>
      </c>
      <c r="H104" s="6">
        <v>39.700000000000003</v>
      </c>
      <c r="I104" s="6" t="s">
        <v>17</v>
      </c>
      <c r="J104" s="6">
        <v>1</v>
      </c>
      <c r="K104" s="6" t="s">
        <v>263</v>
      </c>
      <c r="L104" s="6" t="s">
        <v>30</v>
      </c>
      <c r="M104" s="6" t="s">
        <v>247</v>
      </c>
      <c r="N104" s="14">
        <v>546669</v>
      </c>
      <c r="O104" s="6">
        <v>13</v>
      </c>
      <c r="P104" s="6">
        <v>5</v>
      </c>
      <c r="Q104" s="6">
        <f>(O104/N104)*100</f>
        <v>2.3780386303229196E-3</v>
      </c>
      <c r="R104" s="6">
        <f>(P104/O104)*100</f>
        <v>38.461538461538467</v>
      </c>
      <c r="S104" s="6" t="s">
        <v>510</v>
      </c>
      <c r="T104" s="6" t="s">
        <v>249</v>
      </c>
      <c r="U104" s="6" t="s">
        <v>22</v>
      </c>
      <c r="V104" s="6" t="s">
        <v>587</v>
      </c>
    </row>
    <row r="105" spans="1:22" ht="19" x14ac:dyDescent="0.25">
      <c r="A105" s="2"/>
      <c r="B105" s="2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19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2"/>
      <c r="O106" s="22"/>
      <c r="P106" s="2"/>
      <c r="Q106" s="6"/>
      <c r="R106" s="6"/>
      <c r="S106" s="6"/>
      <c r="T106" s="2"/>
      <c r="U106" s="2"/>
      <c r="V106" s="2"/>
    </row>
    <row r="107" spans="1:22" ht="19" x14ac:dyDescent="0.25">
      <c r="A107" s="2"/>
      <c r="B107" s="2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</row>
    <row r="108" spans="1:22" ht="19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6"/>
      <c r="R108" s="6"/>
      <c r="S108" s="6"/>
      <c r="T108" s="2"/>
      <c r="U108" s="2"/>
      <c r="V108" s="2"/>
    </row>
    <row r="109" spans="1:22" ht="19" x14ac:dyDescent="0.25">
      <c r="A109" s="2"/>
      <c r="B109" s="2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</row>
    <row r="110" spans="1:22" ht="19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6"/>
      <c r="R110" s="6"/>
      <c r="S110" s="6"/>
      <c r="T110" s="2"/>
      <c r="U110" s="2"/>
      <c r="V110" s="2"/>
    </row>
  </sheetData>
  <sortState xmlns:xlrd2="http://schemas.microsoft.com/office/spreadsheetml/2017/richdata2" ref="A2:V110">
    <sortCondition ref="E1:E11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Chaturvedi, Samridhi</cp:lastModifiedBy>
  <cp:revision/>
  <dcterms:created xsi:type="dcterms:W3CDTF">2024-12-21T02:16:35Z</dcterms:created>
  <dcterms:modified xsi:type="dcterms:W3CDTF">2024-12-24T18:32:17Z</dcterms:modified>
  <cp:category/>
  <cp:contentStatus/>
</cp:coreProperties>
</file>